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xr:revisionPtr revIDLastSave="0" documentId="13_ncr:1000001_{39AFDB5D-72BD-654F-B13C-A04C37648481}" xr6:coauthVersionLast="47" xr6:coauthVersionMax="47" xr10:uidLastSave="{00000000-0000-0000-0000-000000000000}"/>
  <bookViews>
    <workbookView xWindow="0" yWindow="0" windowWidth="21070" windowHeight="8599" xr2:uid="{00000000-000D-0000-FFFF-FFFF00000000}"/>
  </bookViews>
  <sheets>
    <sheet name="计算销售额" sheetId="1" r:id="rId1"/>
    <sheet name="排序" sheetId="4" r:id="rId2"/>
    <sheet name="图表1" sheetId="6" r:id="rId3"/>
    <sheet name="图表2" sheetId="7" r:id="rId4"/>
    <sheet name="图表3" sheetId="8" r:id="rId5"/>
    <sheet name="图表4" sheetId="9" r:id="rId6"/>
    <sheet name="筛选" sheetId="10" r:id="rId7"/>
    <sheet name="单方向分类汇总" sheetId="11" r:id="rId8"/>
    <sheet name="逻辑1" sheetId="13" r:id="rId9"/>
    <sheet name="文本日期" sheetId="14" r:id="rId10"/>
    <sheet name="计算停车费" sheetId="15" r:id="rId11"/>
  </sheets>
  <definedNames>
    <definedName name="_xlnm._FilterDatabase" localSheetId="6" hidden="1">筛选!$A$1:$L$366</definedName>
    <definedName name="_xlnm._FilterDatabase" localSheetId="7" hidden="1">单方向分类汇总!$A$1:$L$366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2" i="13"/>
  <c r="F2" i="13"/>
  <c r="J11" i="14"/>
  <c r="H11" i="14"/>
  <c r="I11" i="14"/>
  <c r="J10" i="14"/>
  <c r="H10" i="14"/>
  <c r="I10" i="14"/>
  <c r="J9" i="14"/>
  <c r="H9" i="14"/>
  <c r="I9" i="14"/>
  <c r="J8" i="14"/>
  <c r="H8" i="14"/>
  <c r="I8" i="14"/>
  <c r="J7" i="14"/>
  <c r="H7" i="14"/>
  <c r="I7" i="14"/>
  <c r="J6" i="14"/>
  <c r="H6" i="14"/>
  <c r="I6" i="14"/>
  <c r="J5" i="14"/>
  <c r="H5" i="14"/>
  <c r="I5" i="14"/>
  <c r="J4" i="14"/>
  <c r="H4" i="14"/>
  <c r="I4" i="14"/>
  <c r="J3" i="14"/>
  <c r="H3" i="14"/>
  <c r="I3" i="14"/>
  <c r="J2" i="14"/>
  <c r="H2" i="14"/>
  <c r="I2" i="14"/>
  <c r="E11" i="13"/>
  <c r="E10" i="13"/>
  <c r="E9" i="13"/>
  <c r="E8" i="13"/>
  <c r="E7" i="13"/>
  <c r="E6" i="13"/>
  <c r="E5" i="13"/>
  <c r="E4" i="13"/>
  <c r="E3" i="13"/>
  <c r="E2" i="13"/>
  <c r="H366" i="11"/>
  <c r="I366" i="11"/>
  <c r="J366" i="11"/>
  <c r="K366" i="11"/>
  <c r="L366" i="11"/>
  <c r="D366" i="11"/>
  <c r="H365" i="11"/>
  <c r="I365" i="11"/>
  <c r="J365" i="11"/>
  <c r="K365" i="11"/>
  <c r="L365" i="11"/>
  <c r="D365" i="11"/>
  <c r="H364" i="11"/>
  <c r="I364" i="11"/>
  <c r="J364" i="11"/>
  <c r="K364" i="11"/>
  <c r="L364" i="11"/>
  <c r="D364" i="11"/>
  <c r="H363" i="11"/>
  <c r="I363" i="11"/>
  <c r="J363" i="11"/>
  <c r="K363" i="11"/>
  <c r="L363" i="11"/>
  <c r="D363" i="11"/>
  <c r="H362" i="11"/>
  <c r="I362" i="11"/>
  <c r="J362" i="11"/>
  <c r="K362" i="11"/>
  <c r="L362" i="11"/>
  <c r="D362" i="11"/>
  <c r="H361" i="11"/>
  <c r="I361" i="11"/>
  <c r="J361" i="11"/>
  <c r="K361" i="11"/>
  <c r="L361" i="11"/>
  <c r="D361" i="11"/>
  <c r="L360" i="11"/>
  <c r="H360" i="11"/>
  <c r="I360" i="11"/>
  <c r="J360" i="11"/>
  <c r="K360" i="11"/>
  <c r="D360" i="11"/>
  <c r="H359" i="11"/>
  <c r="I359" i="11"/>
  <c r="J359" i="11"/>
  <c r="K359" i="11"/>
  <c r="L359" i="11"/>
  <c r="D359" i="11"/>
  <c r="H358" i="11"/>
  <c r="I358" i="11"/>
  <c r="J358" i="11"/>
  <c r="K358" i="11"/>
  <c r="L358" i="11"/>
  <c r="D358" i="11"/>
  <c r="H357" i="11"/>
  <c r="I357" i="11"/>
  <c r="J357" i="11"/>
  <c r="K357" i="11"/>
  <c r="L357" i="11"/>
  <c r="D357" i="11"/>
  <c r="H356" i="11"/>
  <c r="I356" i="11"/>
  <c r="J356" i="11"/>
  <c r="K356" i="11"/>
  <c r="L356" i="11"/>
  <c r="D356" i="11"/>
  <c r="H355" i="11"/>
  <c r="I355" i="11"/>
  <c r="J355" i="11"/>
  <c r="K355" i="11"/>
  <c r="L355" i="11"/>
  <c r="D355" i="11"/>
  <c r="H354" i="11"/>
  <c r="I354" i="11"/>
  <c r="J354" i="11"/>
  <c r="K354" i="11"/>
  <c r="L354" i="11"/>
  <c r="D354" i="11"/>
  <c r="L353" i="11"/>
  <c r="H353" i="11"/>
  <c r="I353" i="11"/>
  <c r="J353" i="11"/>
  <c r="K353" i="11"/>
  <c r="D353" i="11"/>
  <c r="H352" i="11"/>
  <c r="I352" i="11"/>
  <c r="J352" i="11"/>
  <c r="K352" i="11"/>
  <c r="L352" i="11"/>
  <c r="D352" i="11"/>
  <c r="H351" i="11"/>
  <c r="I351" i="11"/>
  <c r="J351" i="11"/>
  <c r="K351" i="11"/>
  <c r="L351" i="11"/>
  <c r="D351" i="11"/>
  <c r="H350" i="11"/>
  <c r="I350" i="11"/>
  <c r="J350" i="11"/>
  <c r="K350" i="11"/>
  <c r="L350" i="11"/>
  <c r="D350" i="11"/>
  <c r="H349" i="11"/>
  <c r="I349" i="11"/>
  <c r="J349" i="11"/>
  <c r="K349" i="11"/>
  <c r="L349" i="11"/>
  <c r="D349" i="11"/>
  <c r="H348" i="11"/>
  <c r="I348" i="11"/>
  <c r="J348" i="11"/>
  <c r="K348" i="11"/>
  <c r="L348" i="11"/>
  <c r="D348" i="11"/>
  <c r="L347" i="11"/>
  <c r="H347" i="11"/>
  <c r="I347" i="11"/>
  <c r="J347" i="11"/>
  <c r="K347" i="11"/>
  <c r="D347" i="11"/>
  <c r="H346" i="11"/>
  <c r="I346" i="11"/>
  <c r="J346" i="11"/>
  <c r="K346" i="11"/>
  <c r="L346" i="11"/>
  <c r="D346" i="11"/>
  <c r="H345" i="11"/>
  <c r="I345" i="11"/>
  <c r="J345" i="11"/>
  <c r="K345" i="11"/>
  <c r="L345" i="11"/>
  <c r="D345" i="11"/>
  <c r="L344" i="11"/>
  <c r="H344" i="11"/>
  <c r="I344" i="11"/>
  <c r="J344" i="11"/>
  <c r="K344" i="11"/>
  <c r="D344" i="11"/>
  <c r="H343" i="11"/>
  <c r="I343" i="11"/>
  <c r="J343" i="11"/>
  <c r="K343" i="11"/>
  <c r="L343" i="11"/>
  <c r="D343" i="11"/>
  <c r="H342" i="11"/>
  <c r="I342" i="11"/>
  <c r="J342" i="11"/>
  <c r="K342" i="11"/>
  <c r="L342" i="11"/>
  <c r="D342" i="11"/>
  <c r="L341" i="11"/>
  <c r="H341" i="11"/>
  <c r="I341" i="11"/>
  <c r="J341" i="11"/>
  <c r="K341" i="11"/>
  <c r="D341" i="11"/>
  <c r="H340" i="11"/>
  <c r="I340" i="11"/>
  <c r="J340" i="11"/>
  <c r="K340" i="11"/>
  <c r="L340" i="11"/>
  <c r="D340" i="11"/>
  <c r="H339" i="11"/>
  <c r="I339" i="11"/>
  <c r="J339" i="11"/>
  <c r="K339" i="11"/>
  <c r="L339" i="11"/>
  <c r="D339" i="11"/>
  <c r="H338" i="11"/>
  <c r="I338" i="11"/>
  <c r="J338" i="11"/>
  <c r="K338" i="11"/>
  <c r="L338" i="11"/>
  <c r="D338" i="11"/>
  <c r="H337" i="11"/>
  <c r="I337" i="11"/>
  <c r="J337" i="11"/>
  <c r="K337" i="11"/>
  <c r="L337" i="11"/>
  <c r="D337" i="11"/>
  <c r="H336" i="11"/>
  <c r="I336" i="11"/>
  <c r="J336" i="11"/>
  <c r="K336" i="11"/>
  <c r="L336" i="11"/>
  <c r="D336" i="11"/>
  <c r="H335" i="11"/>
  <c r="I335" i="11"/>
  <c r="J335" i="11"/>
  <c r="K335" i="11"/>
  <c r="L335" i="11"/>
  <c r="D335" i="11"/>
  <c r="H334" i="11"/>
  <c r="I334" i="11"/>
  <c r="J334" i="11"/>
  <c r="K334" i="11"/>
  <c r="L334" i="11"/>
  <c r="D334" i="11"/>
  <c r="H333" i="11"/>
  <c r="I333" i="11"/>
  <c r="J333" i="11"/>
  <c r="K333" i="11"/>
  <c r="L333" i="11"/>
  <c r="D333" i="11"/>
  <c r="L332" i="11"/>
  <c r="H332" i="11"/>
  <c r="I332" i="11"/>
  <c r="J332" i="11"/>
  <c r="K332" i="11"/>
  <c r="D332" i="11"/>
  <c r="H331" i="11"/>
  <c r="I331" i="11"/>
  <c r="J331" i="11"/>
  <c r="K331" i="11"/>
  <c r="L331" i="11"/>
  <c r="D331" i="11"/>
  <c r="H330" i="11"/>
  <c r="I330" i="11"/>
  <c r="J330" i="11"/>
  <c r="K330" i="11"/>
  <c r="L330" i="11"/>
  <c r="D330" i="11"/>
  <c r="L329" i="11"/>
  <c r="H329" i="11"/>
  <c r="I329" i="11"/>
  <c r="J329" i="11"/>
  <c r="K329" i="11"/>
  <c r="D329" i="11"/>
  <c r="H328" i="11"/>
  <c r="I328" i="11"/>
  <c r="J328" i="11"/>
  <c r="K328" i="11"/>
  <c r="L328" i="11"/>
  <c r="D328" i="11"/>
  <c r="H327" i="11"/>
  <c r="I327" i="11"/>
  <c r="J327" i="11"/>
  <c r="K327" i="11"/>
  <c r="L327" i="11"/>
  <c r="D327" i="11"/>
  <c r="H326" i="11"/>
  <c r="I326" i="11"/>
  <c r="J326" i="11"/>
  <c r="K326" i="11"/>
  <c r="L326" i="11"/>
  <c r="D326" i="11"/>
  <c r="H325" i="11"/>
  <c r="I325" i="11"/>
  <c r="J325" i="11"/>
  <c r="K325" i="11"/>
  <c r="L325" i="11"/>
  <c r="D325" i="11"/>
  <c r="H324" i="11"/>
  <c r="I324" i="11"/>
  <c r="J324" i="11"/>
  <c r="K324" i="11"/>
  <c r="L324" i="11"/>
  <c r="D324" i="11"/>
  <c r="H323" i="11"/>
  <c r="I323" i="11"/>
  <c r="J323" i="11"/>
  <c r="K323" i="11"/>
  <c r="L323" i="11"/>
  <c r="D323" i="11"/>
  <c r="H322" i="11"/>
  <c r="I322" i="11"/>
  <c r="J322" i="11"/>
  <c r="K322" i="11"/>
  <c r="L322" i="11"/>
  <c r="D322" i="11"/>
  <c r="H321" i="11"/>
  <c r="I321" i="11"/>
  <c r="J321" i="11"/>
  <c r="K321" i="11"/>
  <c r="L321" i="11"/>
  <c r="D321" i="11"/>
  <c r="H320" i="11"/>
  <c r="I320" i="11"/>
  <c r="J320" i="11"/>
  <c r="K320" i="11"/>
  <c r="L320" i="11"/>
  <c r="D320" i="11"/>
  <c r="H319" i="11"/>
  <c r="I319" i="11"/>
  <c r="J319" i="11"/>
  <c r="K319" i="11"/>
  <c r="L319" i="11"/>
  <c r="D319" i="11"/>
  <c r="H318" i="11"/>
  <c r="I318" i="11"/>
  <c r="J318" i="11"/>
  <c r="K318" i="11"/>
  <c r="L318" i="11"/>
  <c r="D318" i="11"/>
  <c r="H317" i="11"/>
  <c r="I317" i="11"/>
  <c r="J317" i="11"/>
  <c r="K317" i="11"/>
  <c r="L317" i="11"/>
  <c r="D317" i="11"/>
  <c r="H316" i="11"/>
  <c r="I316" i="11"/>
  <c r="J316" i="11"/>
  <c r="K316" i="11"/>
  <c r="L316" i="11"/>
  <c r="D316" i="11"/>
  <c r="H315" i="11"/>
  <c r="I315" i="11"/>
  <c r="J315" i="11"/>
  <c r="K315" i="11"/>
  <c r="L315" i="11"/>
  <c r="D315" i="11"/>
  <c r="H314" i="11"/>
  <c r="I314" i="11"/>
  <c r="J314" i="11"/>
  <c r="K314" i="11"/>
  <c r="L314" i="11"/>
  <c r="D314" i="11"/>
  <c r="H313" i="11"/>
  <c r="I313" i="11"/>
  <c r="J313" i="11"/>
  <c r="K313" i="11"/>
  <c r="L313" i="11"/>
  <c r="D313" i="11"/>
  <c r="H312" i="11"/>
  <c r="I312" i="11"/>
  <c r="J312" i="11"/>
  <c r="K312" i="11"/>
  <c r="L312" i="11"/>
  <c r="D312" i="11"/>
  <c r="H311" i="11"/>
  <c r="I311" i="11"/>
  <c r="J311" i="11"/>
  <c r="K311" i="11"/>
  <c r="L311" i="11"/>
  <c r="D311" i="11"/>
  <c r="H310" i="11"/>
  <c r="I310" i="11"/>
  <c r="J310" i="11"/>
  <c r="K310" i="11"/>
  <c r="L310" i="11"/>
  <c r="D310" i="11"/>
  <c r="H309" i="11"/>
  <c r="I309" i="11"/>
  <c r="J309" i="11"/>
  <c r="K309" i="11"/>
  <c r="L309" i="11"/>
  <c r="D309" i="11"/>
  <c r="H308" i="11"/>
  <c r="I308" i="11"/>
  <c r="J308" i="11"/>
  <c r="K308" i="11"/>
  <c r="L308" i="11"/>
  <c r="D308" i="11"/>
  <c r="H307" i="11"/>
  <c r="I307" i="11"/>
  <c r="J307" i="11"/>
  <c r="K307" i="11"/>
  <c r="L307" i="11"/>
  <c r="D307" i="11"/>
  <c r="L306" i="11"/>
  <c r="H306" i="11"/>
  <c r="I306" i="11"/>
  <c r="J306" i="11"/>
  <c r="K306" i="11"/>
  <c r="D306" i="11"/>
  <c r="H305" i="11"/>
  <c r="I305" i="11"/>
  <c r="J305" i="11"/>
  <c r="K305" i="11"/>
  <c r="L305" i="11"/>
  <c r="D305" i="11"/>
  <c r="H304" i="11"/>
  <c r="I304" i="11"/>
  <c r="J304" i="11"/>
  <c r="K304" i="11"/>
  <c r="L304" i="11"/>
  <c r="D304" i="11"/>
  <c r="L303" i="11"/>
  <c r="H303" i="11"/>
  <c r="I303" i="11"/>
  <c r="J303" i="11"/>
  <c r="K303" i="11"/>
  <c r="D303" i="11"/>
  <c r="H302" i="11"/>
  <c r="I302" i="11"/>
  <c r="J302" i="11"/>
  <c r="K302" i="11"/>
  <c r="L302" i="11"/>
  <c r="D302" i="11"/>
  <c r="L301" i="11"/>
  <c r="H301" i="11"/>
  <c r="I301" i="11"/>
  <c r="J301" i="11"/>
  <c r="K301" i="11"/>
  <c r="D301" i="11"/>
  <c r="H300" i="11"/>
  <c r="I300" i="11"/>
  <c r="J300" i="11"/>
  <c r="K300" i="11"/>
  <c r="L300" i="11"/>
  <c r="D300" i="11"/>
  <c r="L299" i="11"/>
  <c r="H299" i="11"/>
  <c r="I299" i="11"/>
  <c r="J299" i="11"/>
  <c r="K299" i="11"/>
  <c r="D299" i="11"/>
  <c r="H298" i="11"/>
  <c r="I298" i="11"/>
  <c r="J298" i="11"/>
  <c r="K298" i="11"/>
  <c r="L298" i="11"/>
  <c r="D298" i="11"/>
  <c r="H297" i="11"/>
  <c r="I297" i="11"/>
  <c r="J297" i="11"/>
  <c r="K297" i="11"/>
  <c r="L297" i="11"/>
  <c r="D297" i="11"/>
  <c r="H296" i="11"/>
  <c r="I296" i="11"/>
  <c r="J296" i="11"/>
  <c r="K296" i="11"/>
  <c r="L296" i="11"/>
  <c r="D296" i="11"/>
  <c r="H295" i="11"/>
  <c r="I295" i="11"/>
  <c r="J295" i="11"/>
  <c r="K295" i="11"/>
  <c r="L295" i="11"/>
  <c r="D295" i="11"/>
  <c r="H294" i="11"/>
  <c r="I294" i="11"/>
  <c r="J294" i="11"/>
  <c r="K294" i="11"/>
  <c r="L294" i="11"/>
  <c r="D294" i="11"/>
  <c r="H293" i="11"/>
  <c r="I293" i="11"/>
  <c r="J293" i="11"/>
  <c r="K293" i="11"/>
  <c r="L293" i="11"/>
  <c r="D293" i="11"/>
  <c r="H292" i="11"/>
  <c r="I292" i="11"/>
  <c r="J292" i="11"/>
  <c r="K292" i="11"/>
  <c r="L292" i="11"/>
  <c r="D292" i="11"/>
  <c r="H291" i="11"/>
  <c r="I291" i="11"/>
  <c r="J291" i="11"/>
  <c r="K291" i="11"/>
  <c r="L291" i="11"/>
  <c r="D291" i="11"/>
  <c r="H290" i="11"/>
  <c r="I290" i="11"/>
  <c r="J290" i="11"/>
  <c r="K290" i="11"/>
  <c r="L290" i="11"/>
  <c r="D290" i="11"/>
  <c r="H289" i="11"/>
  <c r="I289" i="11"/>
  <c r="J289" i="11"/>
  <c r="K289" i="11"/>
  <c r="L289" i="11"/>
  <c r="D289" i="11"/>
  <c r="L288" i="11"/>
  <c r="H288" i="11"/>
  <c r="I288" i="11"/>
  <c r="J288" i="11"/>
  <c r="K288" i="11"/>
  <c r="D288" i="11"/>
  <c r="H287" i="11"/>
  <c r="I287" i="11"/>
  <c r="J287" i="11"/>
  <c r="K287" i="11"/>
  <c r="L287" i="11"/>
  <c r="D287" i="11"/>
  <c r="H286" i="11"/>
  <c r="I286" i="11"/>
  <c r="J286" i="11"/>
  <c r="K286" i="11"/>
  <c r="L286" i="11"/>
  <c r="D286" i="11"/>
  <c r="H285" i="11"/>
  <c r="I285" i="11"/>
  <c r="J285" i="11"/>
  <c r="K285" i="11"/>
  <c r="L285" i="11"/>
  <c r="D285" i="11"/>
  <c r="H284" i="11"/>
  <c r="I284" i="11"/>
  <c r="J284" i="11"/>
  <c r="K284" i="11"/>
  <c r="L284" i="11"/>
  <c r="D284" i="11"/>
  <c r="H283" i="11"/>
  <c r="I283" i="11"/>
  <c r="J283" i="11"/>
  <c r="K283" i="11"/>
  <c r="L283" i="11"/>
  <c r="D283" i="11"/>
  <c r="H282" i="11"/>
  <c r="I282" i="11"/>
  <c r="J282" i="11"/>
  <c r="K282" i="11"/>
  <c r="L282" i="11"/>
  <c r="D282" i="11"/>
  <c r="H281" i="11"/>
  <c r="I281" i="11"/>
  <c r="J281" i="11"/>
  <c r="K281" i="11"/>
  <c r="L281" i="11"/>
  <c r="D281" i="11"/>
  <c r="H280" i="11"/>
  <c r="I280" i="11"/>
  <c r="J280" i="11"/>
  <c r="K280" i="11"/>
  <c r="L280" i="11"/>
  <c r="D280" i="11"/>
  <c r="H279" i="11"/>
  <c r="I279" i="11"/>
  <c r="J279" i="11"/>
  <c r="K279" i="11"/>
  <c r="L279" i="11"/>
  <c r="D279" i="11"/>
  <c r="H278" i="11"/>
  <c r="I278" i="11"/>
  <c r="J278" i="11"/>
  <c r="K278" i="11"/>
  <c r="L278" i="11"/>
  <c r="D278" i="11"/>
  <c r="H277" i="11"/>
  <c r="I277" i="11"/>
  <c r="J277" i="11"/>
  <c r="K277" i="11"/>
  <c r="L277" i="11"/>
  <c r="D277" i="11"/>
  <c r="H276" i="11"/>
  <c r="I276" i="11"/>
  <c r="J276" i="11"/>
  <c r="K276" i="11"/>
  <c r="L276" i="11"/>
  <c r="D276" i="11"/>
  <c r="L275" i="11"/>
  <c r="H275" i="11"/>
  <c r="I275" i="11"/>
  <c r="J275" i="11"/>
  <c r="K275" i="11"/>
  <c r="D275" i="11"/>
  <c r="H274" i="11"/>
  <c r="I274" i="11"/>
  <c r="J274" i="11"/>
  <c r="K274" i="11"/>
  <c r="L274" i="11"/>
  <c r="D274" i="11"/>
  <c r="H273" i="11"/>
  <c r="I273" i="11"/>
  <c r="J273" i="11"/>
  <c r="K273" i="11"/>
  <c r="L273" i="11"/>
  <c r="D273" i="11"/>
  <c r="H272" i="11"/>
  <c r="I272" i="11"/>
  <c r="J272" i="11"/>
  <c r="K272" i="11"/>
  <c r="L272" i="11"/>
  <c r="D272" i="11"/>
  <c r="H271" i="11"/>
  <c r="I271" i="11"/>
  <c r="J271" i="11"/>
  <c r="K271" i="11"/>
  <c r="L271" i="11"/>
  <c r="D271" i="11"/>
  <c r="H270" i="11"/>
  <c r="I270" i="11"/>
  <c r="J270" i="11"/>
  <c r="K270" i="11"/>
  <c r="L270" i="11"/>
  <c r="D270" i="11"/>
  <c r="H269" i="11"/>
  <c r="I269" i="11"/>
  <c r="J269" i="11"/>
  <c r="K269" i="11"/>
  <c r="L269" i="11"/>
  <c r="D269" i="11"/>
  <c r="H268" i="11"/>
  <c r="I268" i="11"/>
  <c r="J268" i="11"/>
  <c r="K268" i="11"/>
  <c r="L268" i="11"/>
  <c r="D268" i="11"/>
  <c r="H267" i="11"/>
  <c r="I267" i="11"/>
  <c r="J267" i="11"/>
  <c r="K267" i="11"/>
  <c r="L267" i="11"/>
  <c r="D267" i="11"/>
  <c r="H266" i="11"/>
  <c r="I266" i="11"/>
  <c r="J266" i="11"/>
  <c r="K266" i="11"/>
  <c r="L266" i="11"/>
  <c r="D266" i="11"/>
  <c r="H265" i="11"/>
  <c r="I265" i="11"/>
  <c r="J265" i="11"/>
  <c r="K265" i="11"/>
  <c r="L265" i="11"/>
  <c r="D265" i="11"/>
  <c r="H264" i="11"/>
  <c r="I264" i="11"/>
  <c r="J264" i="11"/>
  <c r="K264" i="11"/>
  <c r="L264" i="11"/>
  <c r="D264" i="11"/>
  <c r="L263" i="11"/>
  <c r="H263" i="11"/>
  <c r="I263" i="11"/>
  <c r="J263" i="11"/>
  <c r="K263" i="11"/>
  <c r="D263" i="11"/>
  <c r="H262" i="11"/>
  <c r="I262" i="11"/>
  <c r="J262" i="11"/>
  <c r="K262" i="11"/>
  <c r="L262" i="11"/>
  <c r="D262" i="11"/>
  <c r="L261" i="11"/>
  <c r="H261" i="11"/>
  <c r="I261" i="11"/>
  <c r="J261" i="11"/>
  <c r="K261" i="11"/>
  <c r="D261" i="11"/>
  <c r="H260" i="11"/>
  <c r="I260" i="11"/>
  <c r="J260" i="11"/>
  <c r="K260" i="11"/>
  <c r="L260" i="11"/>
  <c r="D260" i="11"/>
  <c r="H259" i="11"/>
  <c r="I259" i="11"/>
  <c r="J259" i="11"/>
  <c r="K259" i="11"/>
  <c r="L259" i="11"/>
  <c r="D259" i="11"/>
  <c r="H258" i="11"/>
  <c r="I258" i="11"/>
  <c r="J258" i="11"/>
  <c r="K258" i="11"/>
  <c r="L258" i="11"/>
  <c r="D258" i="11"/>
  <c r="H257" i="11"/>
  <c r="I257" i="11"/>
  <c r="J257" i="11"/>
  <c r="K257" i="11"/>
  <c r="L257" i="11"/>
  <c r="D257" i="11"/>
  <c r="L256" i="11"/>
  <c r="H256" i="11"/>
  <c r="I256" i="11"/>
  <c r="J256" i="11"/>
  <c r="K256" i="11"/>
  <c r="D256" i="11"/>
  <c r="H255" i="11"/>
  <c r="I255" i="11"/>
  <c r="J255" i="11"/>
  <c r="K255" i="11"/>
  <c r="L255" i="11"/>
  <c r="D255" i="11"/>
  <c r="L254" i="11"/>
  <c r="H254" i="11"/>
  <c r="I254" i="11"/>
  <c r="J254" i="11"/>
  <c r="K254" i="11"/>
  <c r="D254" i="11"/>
  <c r="H253" i="11"/>
  <c r="I253" i="11"/>
  <c r="J253" i="11"/>
  <c r="K253" i="11"/>
  <c r="L253" i="11"/>
  <c r="D253" i="11"/>
  <c r="H252" i="11"/>
  <c r="I252" i="11"/>
  <c r="J252" i="11"/>
  <c r="K252" i="11"/>
  <c r="L252" i="11"/>
  <c r="D252" i="11"/>
  <c r="H251" i="11"/>
  <c r="I251" i="11"/>
  <c r="J251" i="11"/>
  <c r="K251" i="11"/>
  <c r="L251" i="11"/>
  <c r="D251" i="11"/>
  <c r="H250" i="11"/>
  <c r="I250" i="11"/>
  <c r="J250" i="11"/>
  <c r="K250" i="11"/>
  <c r="L250" i="11"/>
  <c r="D250" i="11"/>
  <c r="H249" i="11"/>
  <c r="I249" i="11"/>
  <c r="J249" i="11"/>
  <c r="K249" i="11"/>
  <c r="L249" i="11"/>
  <c r="D249" i="11"/>
  <c r="L248" i="11"/>
  <c r="H248" i="11"/>
  <c r="I248" i="11"/>
  <c r="J248" i="11"/>
  <c r="K248" i="11"/>
  <c r="D248" i="11"/>
  <c r="H247" i="11"/>
  <c r="I247" i="11"/>
  <c r="J247" i="11"/>
  <c r="K247" i="11"/>
  <c r="L247" i="11"/>
  <c r="D247" i="11"/>
  <c r="H246" i="11"/>
  <c r="I246" i="11"/>
  <c r="J246" i="11"/>
  <c r="K246" i="11"/>
  <c r="L246" i="11"/>
  <c r="D246" i="11"/>
  <c r="H245" i="11"/>
  <c r="I245" i="11"/>
  <c r="J245" i="11"/>
  <c r="K245" i="11"/>
  <c r="L245" i="11"/>
  <c r="D245" i="11"/>
  <c r="H244" i="11"/>
  <c r="I244" i="11"/>
  <c r="J244" i="11"/>
  <c r="K244" i="11"/>
  <c r="L244" i="11"/>
  <c r="D244" i="11"/>
  <c r="H243" i="11"/>
  <c r="I243" i="11"/>
  <c r="J243" i="11"/>
  <c r="K243" i="11"/>
  <c r="L243" i="11"/>
  <c r="D243" i="11"/>
  <c r="H242" i="11"/>
  <c r="I242" i="11"/>
  <c r="J242" i="11"/>
  <c r="K242" i="11"/>
  <c r="L242" i="11"/>
  <c r="D242" i="11"/>
  <c r="H241" i="11"/>
  <c r="I241" i="11"/>
  <c r="J241" i="11"/>
  <c r="K241" i="11"/>
  <c r="L241" i="11"/>
  <c r="D241" i="11"/>
  <c r="H240" i="11"/>
  <c r="I240" i="11"/>
  <c r="J240" i="11"/>
  <c r="K240" i="11"/>
  <c r="L240" i="11"/>
  <c r="D240" i="11"/>
  <c r="H239" i="11"/>
  <c r="I239" i="11"/>
  <c r="J239" i="11"/>
  <c r="K239" i="11"/>
  <c r="L239" i="11"/>
  <c r="D239" i="11"/>
  <c r="H238" i="11"/>
  <c r="I238" i="11"/>
  <c r="J238" i="11"/>
  <c r="K238" i="11"/>
  <c r="L238" i="11"/>
  <c r="D238" i="11"/>
  <c r="L237" i="11"/>
  <c r="H237" i="11"/>
  <c r="I237" i="11"/>
  <c r="J237" i="11"/>
  <c r="K237" i="11"/>
  <c r="D237" i="11"/>
  <c r="L236" i="11"/>
  <c r="H236" i="11"/>
  <c r="I236" i="11"/>
  <c r="J236" i="11"/>
  <c r="K236" i="11"/>
  <c r="D236" i="11"/>
  <c r="H235" i="11"/>
  <c r="I235" i="11"/>
  <c r="J235" i="11"/>
  <c r="K235" i="11"/>
  <c r="L235" i="11"/>
  <c r="D235" i="11"/>
  <c r="H234" i="11"/>
  <c r="I234" i="11"/>
  <c r="J234" i="11"/>
  <c r="K234" i="11"/>
  <c r="L234" i="11"/>
  <c r="D234" i="11"/>
  <c r="L233" i="11"/>
  <c r="H233" i="11"/>
  <c r="I233" i="11"/>
  <c r="J233" i="11"/>
  <c r="K233" i="11"/>
  <c r="D233" i="11"/>
  <c r="H232" i="11"/>
  <c r="I232" i="11"/>
  <c r="J232" i="11"/>
  <c r="K232" i="11"/>
  <c r="L232" i="11"/>
  <c r="D232" i="11"/>
  <c r="H231" i="11"/>
  <c r="I231" i="11"/>
  <c r="J231" i="11"/>
  <c r="K231" i="11"/>
  <c r="L231" i="11"/>
  <c r="D231" i="11"/>
  <c r="H230" i="11"/>
  <c r="I230" i="11"/>
  <c r="J230" i="11"/>
  <c r="K230" i="11"/>
  <c r="L230" i="11"/>
  <c r="D230" i="11"/>
  <c r="H229" i="11"/>
  <c r="I229" i="11"/>
  <c r="J229" i="11"/>
  <c r="K229" i="11"/>
  <c r="L229" i="11"/>
  <c r="D229" i="11"/>
  <c r="H228" i="11"/>
  <c r="I228" i="11"/>
  <c r="J228" i="11"/>
  <c r="K228" i="11"/>
  <c r="L228" i="11"/>
  <c r="D228" i="11"/>
  <c r="H227" i="11"/>
  <c r="I227" i="11"/>
  <c r="J227" i="11"/>
  <c r="K227" i="11"/>
  <c r="L227" i="11"/>
  <c r="D227" i="11"/>
  <c r="H226" i="11"/>
  <c r="I226" i="11"/>
  <c r="J226" i="11"/>
  <c r="K226" i="11"/>
  <c r="L226" i="11"/>
  <c r="D226" i="11"/>
  <c r="H225" i="11"/>
  <c r="I225" i="11"/>
  <c r="J225" i="11"/>
  <c r="K225" i="11"/>
  <c r="L225" i="11"/>
  <c r="D225" i="11"/>
  <c r="H224" i="11"/>
  <c r="I224" i="11"/>
  <c r="J224" i="11"/>
  <c r="K224" i="11"/>
  <c r="L224" i="11"/>
  <c r="D224" i="11"/>
  <c r="H223" i="11"/>
  <c r="I223" i="11"/>
  <c r="J223" i="11"/>
  <c r="K223" i="11"/>
  <c r="L223" i="11"/>
  <c r="D223" i="11"/>
  <c r="H222" i="11"/>
  <c r="I222" i="11"/>
  <c r="J222" i="11"/>
  <c r="K222" i="11"/>
  <c r="L222" i="11"/>
  <c r="D222" i="11"/>
  <c r="H221" i="11"/>
  <c r="I221" i="11"/>
  <c r="J221" i="11"/>
  <c r="K221" i="11"/>
  <c r="L221" i="11"/>
  <c r="D221" i="11"/>
  <c r="H220" i="11"/>
  <c r="I220" i="11"/>
  <c r="J220" i="11"/>
  <c r="K220" i="11"/>
  <c r="L220" i="11"/>
  <c r="D220" i="11"/>
  <c r="H219" i="11"/>
  <c r="I219" i="11"/>
  <c r="J219" i="11"/>
  <c r="K219" i="11"/>
  <c r="L219" i="11"/>
  <c r="D219" i="11"/>
  <c r="H218" i="11"/>
  <c r="I218" i="11"/>
  <c r="J218" i="11"/>
  <c r="K218" i="11"/>
  <c r="L218" i="11"/>
  <c r="D218" i="11"/>
  <c r="H217" i="11"/>
  <c r="I217" i="11"/>
  <c r="J217" i="11"/>
  <c r="K217" i="11"/>
  <c r="L217" i="11"/>
  <c r="D217" i="11"/>
  <c r="L216" i="11"/>
  <c r="H216" i="11"/>
  <c r="I216" i="11"/>
  <c r="J216" i="11"/>
  <c r="K216" i="11"/>
  <c r="D216" i="11"/>
  <c r="L215" i="11"/>
  <c r="H215" i="11"/>
  <c r="I215" i="11"/>
  <c r="J215" i="11"/>
  <c r="K215" i="11"/>
  <c r="D215" i="11"/>
  <c r="L214" i="11"/>
  <c r="H214" i="11"/>
  <c r="I214" i="11"/>
  <c r="J214" i="11"/>
  <c r="K214" i="11"/>
  <c r="D214" i="11"/>
  <c r="L213" i="11"/>
  <c r="H213" i="11"/>
  <c r="I213" i="11"/>
  <c r="J213" i="11"/>
  <c r="K213" i="11"/>
  <c r="D213" i="11"/>
  <c r="H212" i="11"/>
  <c r="I212" i="11"/>
  <c r="J212" i="11"/>
  <c r="K212" i="11"/>
  <c r="L212" i="11"/>
  <c r="D212" i="11"/>
  <c r="H211" i="11"/>
  <c r="I211" i="11"/>
  <c r="J211" i="11"/>
  <c r="K211" i="11"/>
  <c r="L211" i="11"/>
  <c r="D211" i="11"/>
  <c r="L210" i="11"/>
  <c r="H210" i="11"/>
  <c r="I210" i="11"/>
  <c r="J210" i="11"/>
  <c r="K210" i="11"/>
  <c r="D210" i="11"/>
  <c r="L209" i="11"/>
  <c r="H209" i="11"/>
  <c r="I209" i="11"/>
  <c r="J209" i="11"/>
  <c r="K209" i="11"/>
  <c r="D209" i="11"/>
  <c r="L208" i="11"/>
  <c r="H208" i="11"/>
  <c r="I208" i="11"/>
  <c r="J208" i="11"/>
  <c r="K208" i="11"/>
  <c r="D208" i="11"/>
  <c r="H207" i="11"/>
  <c r="I207" i="11"/>
  <c r="J207" i="11"/>
  <c r="K207" i="11"/>
  <c r="L207" i="11"/>
  <c r="D207" i="11"/>
  <c r="H206" i="11"/>
  <c r="I206" i="11"/>
  <c r="J206" i="11"/>
  <c r="K206" i="11"/>
  <c r="L206" i="11"/>
  <c r="D206" i="11"/>
  <c r="H205" i="11"/>
  <c r="I205" i="11"/>
  <c r="J205" i="11"/>
  <c r="K205" i="11"/>
  <c r="L205" i="11"/>
  <c r="D205" i="11"/>
  <c r="H204" i="11"/>
  <c r="I204" i="11"/>
  <c r="J204" i="11"/>
  <c r="K204" i="11"/>
  <c r="L204" i="11"/>
  <c r="D204" i="11"/>
  <c r="H203" i="11"/>
  <c r="I203" i="11"/>
  <c r="J203" i="11"/>
  <c r="K203" i="11"/>
  <c r="L203" i="11"/>
  <c r="D203" i="11"/>
  <c r="L202" i="11"/>
  <c r="H202" i="11"/>
  <c r="I202" i="11"/>
  <c r="J202" i="11"/>
  <c r="K202" i="11"/>
  <c r="D202" i="11"/>
  <c r="H201" i="11"/>
  <c r="I201" i="11"/>
  <c r="J201" i="11"/>
  <c r="K201" i="11"/>
  <c r="L201" i="11"/>
  <c r="D201" i="11"/>
  <c r="H200" i="11"/>
  <c r="I200" i="11"/>
  <c r="J200" i="11"/>
  <c r="K200" i="11"/>
  <c r="L200" i="11"/>
  <c r="D200" i="11"/>
  <c r="H199" i="11"/>
  <c r="I199" i="11"/>
  <c r="J199" i="11"/>
  <c r="K199" i="11"/>
  <c r="L199" i="11"/>
  <c r="D199" i="11"/>
  <c r="H198" i="11"/>
  <c r="I198" i="11"/>
  <c r="J198" i="11"/>
  <c r="K198" i="11"/>
  <c r="L198" i="11"/>
  <c r="D198" i="11"/>
  <c r="H197" i="11"/>
  <c r="I197" i="11"/>
  <c r="J197" i="11"/>
  <c r="K197" i="11"/>
  <c r="L197" i="11"/>
  <c r="D197" i="11"/>
  <c r="H196" i="11"/>
  <c r="I196" i="11"/>
  <c r="J196" i="11"/>
  <c r="K196" i="11"/>
  <c r="L196" i="11"/>
  <c r="D196" i="11"/>
  <c r="H195" i="11"/>
  <c r="I195" i="11"/>
  <c r="J195" i="11"/>
  <c r="K195" i="11"/>
  <c r="L195" i="11"/>
  <c r="D195" i="11"/>
  <c r="L194" i="11"/>
  <c r="H194" i="11"/>
  <c r="I194" i="11"/>
  <c r="J194" i="11"/>
  <c r="K194" i="11"/>
  <c r="D194" i="11"/>
  <c r="H193" i="11"/>
  <c r="I193" i="11"/>
  <c r="J193" i="11"/>
  <c r="K193" i="11"/>
  <c r="L193" i="11"/>
  <c r="D193" i="11"/>
  <c r="H192" i="11"/>
  <c r="I192" i="11"/>
  <c r="J192" i="11"/>
  <c r="K192" i="11"/>
  <c r="L192" i="11"/>
  <c r="D192" i="11"/>
  <c r="H191" i="11"/>
  <c r="I191" i="11"/>
  <c r="J191" i="11"/>
  <c r="K191" i="11"/>
  <c r="L191" i="11"/>
  <c r="D191" i="11"/>
  <c r="H190" i="11"/>
  <c r="I190" i="11"/>
  <c r="J190" i="11"/>
  <c r="K190" i="11"/>
  <c r="L190" i="11"/>
  <c r="D190" i="11"/>
  <c r="H189" i="11"/>
  <c r="I189" i="11"/>
  <c r="J189" i="11"/>
  <c r="K189" i="11"/>
  <c r="L189" i="11"/>
  <c r="D189" i="11"/>
  <c r="H188" i="11"/>
  <c r="I188" i="11"/>
  <c r="J188" i="11"/>
  <c r="K188" i="11"/>
  <c r="L188" i="11"/>
  <c r="D188" i="11"/>
  <c r="L187" i="11"/>
  <c r="H187" i="11"/>
  <c r="I187" i="11"/>
  <c r="J187" i="11"/>
  <c r="K187" i="11"/>
  <c r="D187" i="11"/>
  <c r="L186" i="11"/>
  <c r="H186" i="11"/>
  <c r="I186" i="11"/>
  <c r="J186" i="11"/>
  <c r="K186" i="11"/>
  <c r="D186" i="11"/>
  <c r="H185" i="11"/>
  <c r="I185" i="11"/>
  <c r="J185" i="11"/>
  <c r="K185" i="11"/>
  <c r="L185" i="11"/>
  <c r="D185" i="11"/>
  <c r="H184" i="11"/>
  <c r="I184" i="11"/>
  <c r="J184" i="11"/>
  <c r="K184" i="11"/>
  <c r="L184" i="11"/>
  <c r="D184" i="11"/>
  <c r="L183" i="11"/>
  <c r="H183" i="11"/>
  <c r="I183" i="11"/>
  <c r="J183" i="11"/>
  <c r="K183" i="11"/>
  <c r="D183" i="11"/>
  <c r="H182" i="11"/>
  <c r="I182" i="11"/>
  <c r="J182" i="11"/>
  <c r="K182" i="11"/>
  <c r="L182" i="11"/>
  <c r="D182" i="11"/>
  <c r="H181" i="11"/>
  <c r="I181" i="11"/>
  <c r="J181" i="11"/>
  <c r="K181" i="11"/>
  <c r="L181" i="11"/>
  <c r="D181" i="11"/>
  <c r="H180" i="11"/>
  <c r="I180" i="11"/>
  <c r="J180" i="11"/>
  <c r="K180" i="11"/>
  <c r="L180" i="11"/>
  <c r="D180" i="11"/>
  <c r="H179" i="11"/>
  <c r="I179" i="11"/>
  <c r="J179" i="11"/>
  <c r="K179" i="11"/>
  <c r="L179" i="11"/>
  <c r="D179" i="11"/>
  <c r="H178" i="11"/>
  <c r="I178" i="11"/>
  <c r="J178" i="11"/>
  <c r="K178" i="11"/>
  <c r="L178" i="11"/>
  <c r="D178" i="11"/>
  <c r="H177" i="11"/>
  <c r="I177" i="11"/>
  <c r="J177" i="11"/>
  <c r="K177" i="11"/>
  <c r="L177" i="11"/>
  <c r="D177" i="11"/>
  <c r="H176" i="11"/>
  <c r="I176" i="11"/>
  <c r="J176" i="11"/>
  <c r="K176" i="11"/>
  <c r="L176" i="11"/>
  <c r="D176" i="11"/>
  <c r="H175" i="11"/>
  <c r="I175" i="11"/>
  <c r="J175" i="11"/>
  <c r="K175" i="11"/>
  <c r="L175" i="11"/>
  <c r="D175" i="11"/>
  <c r="H174" i="11"/>
  <c r="I174" i="11"/>
  <c r="J174" i="11"/>
  <c r="K174" i="11"/>
  <c r="L174" i="11"/>
  <c r="D174" i="11"/>
  <c r="H173" i="11"/>
  <c r="I173" i="11"/>
  <c r="J173" i="11"/>
  <c r="K173" i="11"/>
  <c r="L173" i="11"/>
  <c r="D173" i="11"/>
  <c r="H172" i="11"/>
  <c r="I172" i="11"/>
  <c r="J172" i="11"/>
  <c r="K172" i="11"/>
  <c r="L172" i="11"/>
  <c r="D172" i="11"/>
  <c r="H171" i="11"/>
  <c r="I171" i="11"/>
  <c r="J171" i="11"/>
  <c r="K171" i="11"/>
  <c r="L171" i="11"/>
  <c r="D171" i="11"/>
  <c r="H170" i="11"/>
  <c r="I170" i="11"/>
  <c r="J170" i="11"/>
  <c r="K170" i="11"/>
  <c r="L170" i="11"/>
  <c r="D170" i="11"/>
  <c r="L169" i="11"/>
  <c r="H169" i="11"/>
  <c r="I169" i="11"/>
  <c r="J169" i="11"/>
  <c r="K169" i="11"/>
  <c r="D169" i="11"/>
  <c r="H168" i="11"/>
  <c r="I168" i="11"/>
  <c r="J168" i="11"/>
  <c r="K168" i="11"/>
  <c r="L168" i="11"/>
  <c r="D168" i="11"/>
  <c r="H167" i="11"/>
  <c r="I167" i="11"/>
  <c r="J167" i="11"/>
  <c r="K167" i="11"/>
  <c r="L167" i="11"/>
  <c r="D167" i="11"/>
  <c r="H166" i="11"/>
  <c r="I166" i="11"/>
  <c r="J166" i="11"/>
  <c r="K166" i="11"/>
  <c r="L166" i="11"/>
  <c r="D166" i="11"/>
  <c r="H165" i="11"/>
  <c r="I165" i="11"/>
  <c r="J165" i="11"/>
  <c r="K165" i="11"/>
  <c r="L165" i="11"/>
  <c r="D165" i="11"/>
  <c r="H164" i="11"/>
  <c r="I164" i="11"/>
  <c r="J164" i="11"/>
  <c r="K164" i="11"/>
  <c r="L164" i="11"/>
  <c r="D164" i="11"/>
  <c r="H163" i="11"/>
  <c r="I163" i="11"/>
  <c r="J163" i="11"/>
  <c r="K163" i="11"/>
  <c r="L163" i="11"/>
  <c r="D163" i="11"/>
  <c r="H162" i="11"/>
  <c r="I162" i="11"/>
  <c r="J162" i="11"/>
  <c r="K162" i="11"/>
  <c r="L162" i="11"/>
  <c r="D162" i="11"/>
  <c r="H161" i="11"/>
  <c r="I161" i="11"/>
  <c r="J161" i="11"/>
  <c r="K161" i="11"/>
  <c r="L161" i="11"/>
  <c r="D161" i="11"/>
  <c r="H160" i="11"/>
  <c r="I160" i="11"/>
  <c r="J160" i="11"/>
  <c r="K160" i="11"/>
  <c r="L160" i="11"/>
  <c r="D160" i="11"/>
  <c r="H159" i="11"/>
  <c r="I159" i="11"/>
  <c r="J159" i="11"/>
  <c r="K159" i="11"/>
  <c r="L159" i="11"/>
  <c r="D159" i="11"/>
  <c r="H158" i="11"/>
  <c r="I158" i="11"/>
  <c r="J158" i="11"/>
  <c r="K158" i="11"/>
  <c r="L158" i="11"/>
  <c r="D158" i="11"/>
  <c r="H157" i="11"/>
  <c r="I157" i="11"/>
  <c r="J157" i="11"/>
  <c r="K157" i="11"/>
  <c r="L157" i="11"/>
  <c r="D157" i="11"/>
  <c r="H156" i="11"/>
  <c r="I156" i="11"/>
  <c r="J156" i="11"/>
  <c r="K156" i="11"/>
  <c r="L156" i="11"/>
  <c r="D156" i="11"/>
  <c r="H155" i="11"/>
  <c r="I155" i="11"/>
  <c r="J155" i="11"/>
  <c r="K155" i="11"/>
  <c r="L155" i="11"/>
  <c r="D155" i="11"/>
  <c r="H154" i="11"/>
  <c r="I154" i="11"/>
  <c r="J154" i="11"/>
  <c r="K154" i="11"/>
  <c r="L154" i="11"/>
  <c r="D154" i="11"/>
  <c r="H153" i="11"/>
  <c r="I153" i="11"/>
  <c r="J153" i="11"/>
  <c r="K153" i="11"/>
  <c r="L153" i="11"/>
  <c r="D153" i="11"/>
  <c r="H152" i="11"/>
  <c r="I152" i="11"/>
  <c r="J152" i="11"/>
  <c r="K152" i="11"/>
  <c r="L152" i="11"/>
  <c r="D152" i="11"/>
  <c r="H151" i="11"/>
  <c r="I151" i="11"/>
  <c r="J151" i="11"/>
  <c r="K151" i="11"/>
  <c r="L151" i="11"/>
  <c r="D151" i="11"/>
  <c r="H150" i="11"/>
  <c r="I150" i="11"/>
  <c r="J150" i="11"/>
  <c r="K150" i="11"/>
  <c r="L150" i="11"/>
  <c r="D150" i="11"/>
  <c r="H149" i="11"/>
  <c r="I149" i="11"/>
  <c r="J149" i="11"/>
  <c r="K149" i="11"/>
  <c r="L149" i="11"/>
  <c r="D149" i="11"/>
  <c r="H148" i="11"/>
  <c r="I148" i="11"/>
  <c r="J148" i="11"/>
  <c r="K148" i="11"/>
  <c r="L148" i="11"/>
  <c r="D148" i="11"/>
  <c r="H147" i="11"/>
  <c r="I147" i="11"/>
  <c r="J147" i="11"/>
  <c r="K147" i="11"/>
  <c r="L147" i="11"/>
  <c r="D147" i="11"/>
  <c r="L146" i="11"/>
  <c r="H146" i="11"/>
  <c r="I146" i="11"/>
  <c r="J146" i="11"/>
  <c r="K146" i="11"/>
  <c r="D146" i="11"/>
  <c r="H145" i="11"/>
  <c r="I145" i="11"/>
  <c r="J145" i="11"/>
  <c r="K145" i="11"/>
  <c r="L145" i="11"/>
  <c r="D145" i="11"/>
  <c r="H144" i="11"/>
  <c r="I144" i="11"/>
  <c r="J144" i="11"/>
  <c r="K144" i="11"/>
  <c r="L144" i="11"/>
  <c r="D144" i="11"/>
  <c r="L143" i="11"/>
  <c r="H143" i="11"/>
  <c r="I143" i="11"/>
  <c r="J143" i="11"/>
  <c r="K143" i="11"/>
  <c r="D143" i="11"/>
  <c r="H142" i="11"/>
  <c r="I142" i="11"/>
  <c r="J142" i="11"/>
  <c r="K142" i="11"/>
  <c r="L142" i="11"/>
  <c r="D142" i="11"/>
  <c r="L141" i="11"/>
  <c r="H141" i="11"/>
  <c r="I141" i="11"/>
  <c r="J141" i="11"/>
  <c r="K141" i="11"/>
  <c r="D141" i="11"/>
  <c r="H140" i="11"/>
  <c r="I140" i="11"/>
  <c r="J140" i="11"/>
  <c r="K140" i="11"/>
  <c r="L140" i="11"/>
  <c r="D140" i="11"/>
  <c r="H139" i="11"/>
  <c r="I139" i="11"/>
  <c r="J139" i="11"/>
  <c r="K139" i="11"/>
  <c r="L139" i="11"/>
  <c r="D139" i="11"/>
  <c r="H138" i="11"/>
  <c r="I138" i="11"/>
  <c r="J138" i="11"/>
  <c r="K138" i="11"/>
  <c r="L138" i="11"/>
  <c r="D138" i="11"/>
  <c r="H137" i="11"/>
  <c r="I137" i="11"/>
  <c r="J137" i="11"/>
  <c r="K137" i="11"/>
  <c r="L137" i="11"/>
  <c r="D137" i="11"/>
  <c r="H136" i="11"/>
  <c r="I136" i="11"/>
  <c r="J136" i="11"/>
  <c r="K136" i="11"/>
  <c r="L136" i="11"/>
  <c r="D136" i="11"/>
  <c r="H135" i="11"/>
  <c r="I135" i="11"/>
  <c r="J135" i="11"/>
  <c r="K135" i="11"/>
  <c r="L135" i="11"/>
  <c r="D135" i="11"/>
  <c r="H134" i="11"/>
  <c r="I134" i="11"/>
  <c r="J134" i="11"/>
  <c r="K134" i="11"/>
  <c r="L134" i="11"/>
  <c r="D134" i="11"/>
  <c r="H133" i="11"/>
  <c r="I133" i="11"/>
  <c r="J133" i="11"/>
  <c r="K133" i="11"/>
  <c r="L133" i="11"/>
  <c r="D133" i="11"/>
  <c r="H132" i="11"/>
  <c r="I132" i="11"/>
  <c r="J132" i="11"/>
  <c r="K132" i="11"/>
  <c r="L132" i="11"/>
  <c r="D132" i="11"/>
  <c r="H131" i="11"/>
  <c r="I131" i="11"/>
  <c r="J131" i="11"/>
  <c r="K131" i="11"/>
  <c r="L131" i="11"/>
  <c r="D131" i="11"/>
  <c r="H130" i="11"/>
  <c r="I130" i="11"/>
  <c r="J130" i="11"/>
  <c r="K130" i="11"/>
  <c r="L130" i="11"/>
  <c r="D130" i="11"/>
  <c r="H129" i="11"/>
  <c r="I129" i="11"/>
  <c r="J129" i="11"/>
  <c r="K129" i="11"/>
  <c r="L129" i="11"/>
  <c r="D129" i="11"/>
  <c r="H128" i="11"/>
  <c r="I128" i="11"/>
  <c r="J128" i="11"/>
  <c r="K128" i="11"/>
  <c r="L128" i="11"/>
  <c r="D128" i="11"/>
  <c r="H127" i="11"/>
  <c r="I127" i="11"/>
  <c r="J127" i="11"/>
  <c r="K127" i="11"/>
  <c r="L127" i="11"/>
  <c r="D127" i="11"/>
  <c r="L126" i="11"/>
  <c r="H126" i="11"/>
  <c r="I126" i="11"/>
  <c r="J126" i="11"/>
  <c r="K126" i="11"/>
  <c r="D126" i="11"/>
  <c r="H125" i="11"/>
  <c r="I125" i="11"/>
  <c r="J125" i="11"/>
  <c r="K125" i="11"/>
  <c r="L125" i="11"/>
  <c r="D125" i="11"/>
  <c r="H124" i="11"/>
  <c r="I124" i="11"/>
  <c r="J124" i="11"/>
  <c r="K124" i="11"/>
  <c r="L124" i="11"/>
  <c r="D124" i="11"/>
  <c r="H123" i="11"/>
  <c r="I123" i="11"/>
  <c r="J123" i="11"/>
  <c r="K123" i="11"/>
  <c r="L123" i="11"/>
  <c r="D123" i="11"/>
  <c r="H122" i="11"/>
  <c r="I122" i="11"/>
  <c r="J122" i="11"/>
  <c r="K122" i="11"/>
  <c r="L122" i="11"/>
  <c r="D122" i="11"/>
  <c r="L121" i="11"/>
  <c r="H121" i="11"/>
  <c r="I121" i="11"/>
  <c r="J121" i="11"/>
  <c r="K121" i="11"/>
  <c r="D121" i="11"/>
  <c r="H120" i="11"/>
  <c r="I120" i="11"/>
  <c r="J120" i="11"/>
  <c r="K120" i="11"/>
  <c r="L120" i="11"/>
  <c r="D120" i="11"/>
  <c r="L119" i="11"/>
  <c r="H119" i="11"/>
  <c r="I119" i="11"/>
  <c r="J119" i="11"/>
  <c r="K119" i="11"/>
  <c r="D119" i="11"/>
  <c r="H118" i="11"/>
  <c r="I118" i="11"/>
  <c r="J118" i="11"/>
  <c r="K118" i="11"/>
  <c r="L118" i="11"/>
  <c r="D118" i="11"/>
  <c r="H117" i="11"/>
  <c r="I117" i="11"/>
  <c r="J117" i="11"/>
  <c r="K117" i="11"/>
  <c r="L117" i="11"/>
  <c r="D117" i="11"/>
  <c r="H116" i="11"/>
  <c r="I116" i="11"/>
  <c r="J116" i="11"/>
  <c r="K116" i="11"/>
  <c r="L116" i="11"/>
  <c r="D116" i="11"/>
  <c r="H115" i="11"/>
  <c r="I115" i="11"/>
  <c r="J115" i="11"/>
  <c r="K115" i="11"/>
  <c r="L115" i="11"/>
  <c r="D115" i="11"/>
  <c r="H114" i="11"/>
  <c r="I114" i="11"/>
  <c r="J114" i="11"/>
  <c r="K114" i="11"/>
  <c r="L114" i="11"/>
  <c r="D114" i="11"/>
  <c r="H113" i="11"/>
  <c r="I113" i="11"/>
  <c r="J113" i="11"/>
  <c r="K113" i="11"/>
  <c r="L113" i="11"/>
  <c r="D113" i="11"/>
  <c r="H112" i="11"/>
  <c r="I112" i="11"/>
  <c r="J112" i="11"/>
  <c r="K112" i="11"/>
  <c r="L112" i="11"/>
  <c r="D112" i="11"/>
  <c r="H111" i="11"/>
  <c r="I111" i="11"/>
  <c r="J111" i="11"/>
  <c r="K111" i="11"/>
  <c r="L111" i="11"/>
  <c r="D111" i="11"/>
  <c r="H110" i="11"/>
  <c r="I110" i="11"/>
  <c r="J110" i="11"/>
  <c r="K110" i="11"/>
  <c r="L110" i="11"/>
  <c r="D110" i="11"/>
  <c r="L109" i="11"/>
  <c r="H109" i="11"/>
  <c r="I109" i="11"/>
  <c r="J109" i="11"/>
  <c r="K109" i="11"/>
  <c r="D109" i="11"/>
  <c r="L108" i="11"/>
  <c r="H108" i="11"/>
  <c r="I108" i="11"/>
  <c r="J108" i="11"/>
  <c r="K108" i="11"/>
  <c r="D108" i="11"/>
  <c r="H107" i="11"/>
  <c r="I107" i="11"/>
  <c r="J107" i="11"/>
  <c r="K107" i="11"/>
  <c r="L107" i="11"/>
  <c r="D107" i="11"/>
  <c r="L106" i="11"/>
  <c r="H106" i="11"/>
  <c r="I106" i="11"/>
  <c r="J106" i="11"/>
  <c r="K106" i="11"/>
  <c r="D106" i="11"/>
  <c r="H105" i="11"/>
  <c r="I105" i="11"/>
  <c r="J105" i="11"/>
  <c r="K105" i="11"/>
  <c r="L105" i="11"/>
  <c r="D105" i="11"/>
  <c r="L104" i="11"/>
  <c r="H104" i="11"/>
  <c r="I104" i="11"/>
  <c r="J104" i="11"/>
  <c r="K104" i="11"/>
  <c r="D104" i="11"/>
  <c r="H103" i="11"/>
  <c r="I103" i="11"/>
  <c r="J103" i="11"/>
  <c r="K103" i="11"/>
  <c r="L103" i="11"/>
  <c r="D103" i="11"/>
  <c r="H102" i="11"/>
  <c r="I102" i="11"/>
  <c r="J102" i="11"/>
  <c r="K102" i="11"/>
  <c r="L102" i="11"/>
  <c r="D102" i="11"/>
  <c r="H101" i="11"/>
  <c r="I101" i="11"/>
  <c r="J101" i="11"/>
  <c r="K101" i="11"/>
  <c r="L101" i="11"/>
  <c r="D101" i="11"/>
  <c r="L100" i="11"/>
  <c r="H100" i="11"/>
  <c r="I100" i="11"/>
  <c r="J100" i="11"/>
  <c r="K100" i="11"/>
  <c r="D100" i="11"/>
  <c r="H99" i="11"/>
  <c r="I99" i="11"/>
  <c r="J99" i="11"/>
  <c r="K99" i="11"/>
  <c r="L99" i="11"/>
  <c r="D99" i="11"/>
  <c r="H98" i="11"/>
  <c r="I98" i="11"/>
  <c r="J98" i="11"/>
  <c r="K98" i="11"/>
  <c r="L98" i="11"/>
  <c r="D98" i="11"/>
  <c r="H97" i="11"/>
  <c r="I97" i="11"/>
  <c r="J97" i="11"/>
  <c r="K97" i="11"/>
  <c r="L97" i="11"/>
  <c r="D97" i="11"/>
  <c r="H96" i="11"/>
  <c r="I96" i="11"/>
  <c r="J96" i="11"/>
  <c r="K96" i="11"/>
  <c r="L96" i="11"/>
  <c r="D96" i="11"/>
  <c r="H95" i="11"/>
  <c r="I95" i="11"/>
  <c r="J95" i="11"/>
  <c r="K95" i="11"/>
  <c r="L95" i="11"/>
  <c r="D95" i="11"/>
  <c r="H94" i="11"/>
  <c r="I94" i="11"/>
  <c r="J94" i="11"/>
  <c r="K94" i="11"/>
  <c r="L94" i="11"/>
  <c r="D94" i="11"/>
  <c r="H93" i="11"/>
  <c r="I93" i="11"/>
  <c r="J93" i="11"/>
  <c r="K93" i="11"/>
  <c r="L93" i="11"/>
  <c r="D93" i="11"/>
  <c r="H92" i="11"/>
  <c r="I92" i="11"/>
  <c r="J92" i="11"/>
  <c r="K92" i="11"/>
  <c r="L92" i="11"/>
  <c r="D92" i="11"/>
  <c r="L91" i="11"/>
  <c r="H91" i="11"/>
  <c r="I91" i="11"/>
  <c r="J91" i="11"/>
  <c r="K91" i="11"/>
  <c r="D91" i="11"/>
  <c r="H90" i="11"/>
  <c r="I90" i="11"/>
  <c r="J90" i="11"/>
  <c r="K90" i="11"/>
  <c r="L90" i="11"/>
  <c r="D90" i="11"/>
  <c r="L89" i="11"/>
  <c r="H89" i="11"/>
  <c r="I89" i="11"/>
  <c r="J89" i="11"/>
  <c r="K89" i="11"/>
  <c r="D89" i="11"/>
  <c r="H88" i="11"/>
  <c r="I88" i="11"/>
  <c r="J88" i="11"/>
  <c r="K88" i="11"/>
  <c r="L88" i="11"/>
  <c r="D88" i="11"/>
  <c r="H87" i="11"/>
  <c r="I87" i="11"/>
  <c r="J87" i="11"/>
  <c r="K87" i="11"/>
  <c r="L87" i="11"/>
  <c r="D87" i="11"/>
  <c r="H86" i="11"/>
  <c r="I86" i="11"/>
  <c r="J86" i="11"/>
  <c r="K86" i="11"/>
  <c r="L86" i="11"/>
  <c r="D86" i="11"/>
  <c r="H85" i="11"/>
  <c r="I85" i="11"/>
  <c r="J85" i="11"/>
  <c r="K85" i="11"/>
  <c r="L85" i="11"/>
  <c r="D85" i="11"/>
  <c r="H84" i="11"/>
  <c r="I84" i="11"/>
  <c r="J84" i="11"/>
  <c r="K84" i="11"/>
  <c r="L84" i="11"/>
  <c r="D84" i="11"/>
  <c r="H83" i="11"/>
  <c r="I83" i="11"/>
  <c r="J83" i="11"/>
  <c r="K83" i="11"/>
  <c r="L83" i="11"/>
  <c r="D83" i="11"/>
  <c r="H82" i="11"/>
  <c r="I82" i="11"/>
  <c r="J82" i="11"/>
  <c r="K82" i="11"/>
  <c r="L82" i="11"/>
  <c r="D82" i="11"/>
  <c r="H81" i="11"/>
  <c r="I81" i="11"/>
  <c r="J81" i="11"/>
  <c r="K81" i="11"/>
  <c r="L81" i="11"/>
  <c r="D81" i="11"/>
  <c r="H80" i="11"/>
  <c r="I80" i="11"/>
  <c r="J80" i="11"/>
  <c r="K80" i="11"/>
  <c r="L80" i="11"/>
  <c r="D80" i="11"/>
  <c r="H79" i="11"/>
  <c r="I79" i="11"/>
  <c r="J79" i="11"/>
  <c r="K79" i="11"/>
  <c r="L79" i="11"/>
  <c r="D79" i="11"/>
  <c r="H78" i="11"/>
  <c r="I78" i="11"/>
  <c r="J78" i="11"/>
  <c r="K78" i="11"/>
  <c r="L78" i="11"/>
  <c r="D78" i="11"/>
  <c r="H77" i="11"/>
  <c r="I77" i="11"/>
  <c r="J77" i="11"/>
  <c r="K77" i="11"/>
  <c r="L77" i="11"/>
  <c r="D77" i="11"/>
  <c r="H76" i="11"/>
  <c r="I76" i="11"/>
  <c r="J76" i="11"/>
  <c r="K76" i="11"/>
  <c r="L76" i="11"/>
  <c r="D76" i="11"/>
  <c r="H75" i="11"/>
  <c r="I75" i="11"/>
  <c r="J75" i="11"/>
  <c r="K75" i="11"/>
  <c r="L75" i="11"/>
  <c r="D75" i="11"/>
  <c r="H74" i="11"/>
  <c r="I74" i="11"/>
  <c r="J74" i="11"/>
  <c r="K74" i="11"/>
  <c r="L74" i="11"/>
  <c r="D74" i="11"/>
  <c r="H73" i="11"/>
  <c r="I73" i="11"/>
  <c r="J73" i="11"/>
  <c r="K73" i="11"/>
  <c r="L73" i="11"/>
  <c r="D73" i="11"/>
  <c r="H72" i="11"/>
  <c r="I72" i="11"/>
  <c r="J72" i="11"/>
  <c r="K72" i="11"/>
  <c r="L72" i="11"/>
  <c r="D72" i="11"/>
  <c r="L71" i="11"/>
  <c r="H71" i="11"/>
  <c r="I71" i="11"/>
  <c r="J71" i="11"/>
  <c r="K71" i="11"/>
  <c r="D71" i="11"/>
  <c r="H70" i="11"/>
  <c r="I70" i="11"/>
  <c r="J70" i="11"/>
  <c r="K70" i="11"/>
  <c r="L70" i="11"/>
  <c r="D70" i="11"/>
  <c r="H69" i="11"/>
  <c r="I69" i="11"/>
  <c r="J69" i="11"/>
  <c r="K69" i="11"/>
  <c r="L69" i="11"/>
  <c r="D69" i="11"/>
  <c r="H68" i="11"/>
  <c r="I68" i="11"/>
  <c r="J68" i="11"/>
  <c r="K68" i="11"/>
  <c r="L68" i="11"/>
  <c r="D68" i="11"/>
  <c r="H67" i="11"/>
  <c r="I67" i="11"/>
  <c r="J67" i="11"/>
  <c r="K67" i="11"/>
  <c r="L67" i="11"/>
  <c r="D67" i="11"/>
  <c r="H66" i="11"/>
  <c r="I66" i="11"/>
  <c r="J66" i="11"/>
  <c r="K66" i="11"/>
  <c r="L66" i="11"/>
  <c r="D66" i="11"/>
  <c r="H65" i="11"/>
  <c r="I65" i="11"/>
  <c r="J65" i="11"/>
  <c r="K65" i="11"/>
  <c r="L65" i="11"/>
  <c r="D65" i="11"/>
  <c r="H64" i="11"/>
  <c r="I64" i="11"/>
  <c r="J64" i="11"/>
  <c r="K64" i="11"/>
  <c r="L64" i="11"/>
  <c r="D64" i="11"/>
  <c r="H63" i="11"/>
  <c r="I63" i="11"/>
  <c r="J63" i="11"/>
  <c r="K63" i="11"/>
  <c r="L63" i="11"/>
  <c r="D63" i="11"/>
  <c r="L62" i="11"/>
  <c r="H62" i="11"/>
  <c r="I62" i="11"/>
  <c r="J62" i="11"/>
  <c r="K62" i="11"/>
  <c r="D62" i="11"/>
  <c r="H61" i="11"/>
  <c r="I61" i="11"/>
  <c r="J61" i="11"/>
  <c r="K61" i="11"/>
  <c r="L61" i="11"/>
  <c r="D61" i="11"/>
  <c r="H60" i="11"/>
  <c r="I60" i="11"/>
  <c r="J60" i="11"/>
  <c r="K60" i="11"/>
  <c r="L60" i="11"/>
  <c r="D60" i="11"/>
  <c r="H59" i="11"/>
  <c r="I59" i="11"/>
  <c r="J59" i="11"/>
  <c r="K59" i="11"/>
  <c r="L59" i="11"/>
  <c r="D59" i="11"/>
  <c r="H58" i="11"/>
  <c r="I58" i="11"/>
  <c r="J58" i="11"/>
  <c r="K58" i="11"/>
  <c r="L58" i="11"/>
  <c r="D58" i="11"/>
  <c r="H57" i="11"/>
  <c r="I57" i="11"/>
  <c r="J57" i="11"/>
  <c r="K57" i="11"/>
  <c r="L57" i="11"/>
  <c r="D57" i="11"/>
  <c r="H56" i="11"/>
  <c r="I56" i="11"/>
  <c r="J56" i="11"/>
  <c r="K56" i="11"/>
  <c r="L56" i="11"/>
  <c r="D56" i="11"/>
  <c r="H55" i="11"/>
  <c r="I55" i="11"/>
  <c r="J55" i="11"/>
  <c r="K55" i="11"/>
  <c r="L55" i="11"/>
  <c r="D55" i="11"/>
  <c r="L54" i="11"/>
  <c r="H54" i="11"/>
  <c r="I54" i="11"/>
  <c r="J54" i="11"/>
  <c r="K54" i="11"/>
  <c r="D54" i="11"/>
  <c r="H53" i="11"/>
  <c r="I53" i="11"/>
  <c r="J53" i="11"/>
  <c r="K53" i="11"/>
  <c r="L53" i="11"/>
  <c r="D53" i="11"/>
  <c r="L52" i="11"/>
  <c r="H52" i="11"/>
  <c r="I52" i="11"/>
  <c r="J52" i="11"/>
  <c r="K52" i="11"/>
  <c r="D52" i="11"/>
  <c r="H51" i="11"/>
  <c r="I51" i="11"/>
  <c r="J51" i="11"/>
  <c r="K51" i="11"/>
  <c r="L51" i="11"/>
  <c r="D51" i="11"/>
  <c r="J50" i="11"/>
  <c r="K50" i="11"/>
  <c r="L50" i="11"/>
  <c r="H50" i="11"/>
  <c r="I50" i="11"/>
  <c r="D50" i="11"/>
  <c r="H49" i="11"/>
  <c r="I49" i="11"/>
  <c r="J49" i="11"/>
  <c r="K49" i="11"/>
  <c r="L49" i="11"/>
  <c r="D49" i="11"/>
  <c r="H48" i="11"/>
  <c r="I48" i="11"/>
  <c r="J48" i="11"/>
  <c r="K48" i="11"/>
  <c r="L48" i="11"/>
  <c r="D48" i="11"/>
  <c r="L47" i="11"/>
  <c r="H47" i="11"/>
  <c r="I47" i="11"/>
  <c r="J47" i="11"/>
  <c r="K47" i="11"/>
  <c r="D47" i="11"/>
  <c r="H46" i="11"/>
  <c r="I46" i="11"/>
  <c r="J46" i="11"/>
  <c r="K46" i="11"/>
  <c r="L46" i="11"/>
  <c r="D46" i="11"/>
  <c r="H45" i="11"/>
  <c r="I45" i="11"/>
  <c r="J45" i="11"/>
  <c r="K45" i="11"/>
  <c r="L45" i="11"/>
  <c r="D45" i="11"/>
  <c r="H44" i="11"/>
  <c r="I44" i="11"/>
  <c r="J44" i="11"/>
  <c r="K44" i="11"/>
  <c r="L44" i="11"/>
  <c r="D44" i="11"/>
  <c r="H43" i="11"/>
  <c r="I43" i="11"/>
  <c r="J43" i="11"/>
  <c r="K43" i="11"/>
  <c r="L43" i="11"/>
  <c r="D43" i="11"/>
  <c r="L42" i="11"/>
  <c r="H42" i="11"/>
  <c r="I42" i="11"/>
  <c r="J42" i="11"/>
  <c r="K42" i="11"/>
  <c r="D42" i="11"/>
  <c r="H41" i="11"/>
  <c r="I41" i="11"/>
  <c r="J41" i="11"/>
  <c r="K41" i="11"/>
  <c r="L41" i="11"/>
  <c r="D41" i="11"/>
  <c r="J40" i="11"/>
  <c r="K40" i="11"/>
  <c r="L40" i="11"/>
  <c r="H40" i="11"/>
  <c r="I40" i="11"/>
  <c r="D40" i="11"/>
  <c r="J39" i="11"/>
  <c r="K39" i="11"/>
  <c r="L39" i="11"/>
  <c r="H39" i="11"/>
  <c r="I39" i="11"/>
  <c r="D39" i="11"/>
  <c r="J38" i="11"/>
  <c r="K38" i="11"/>
  <c r="L38" i="11"/>
  <c r="H38" i="11"/>
  <c r="I38" i="11"/>
  <c r="D38" i="11"/>
  <c r="H37" i="11"/>
  <c r="I37" i="11"/>
  <c r="J37" i="11"/>
  <c r="K37" i="11"/>
  <c r="L37" i="11"/>
  <c r="D37" i="11"/>
  <c r="H36" i="11"/>
  <c r="I36" i="11"/>
  <c r="J36" i="11"/>
  <c r="K36" i="11"/>
  <c r="L36" i="11"/>
  <c r="D36" i="11"/>
  <c r="H35" i="11"/>
  <c r="I35" i="11"/>
  <c r="J35" i="11"/>
  <c r="K35" i="11"/>
  <c r="L35" i="11"/>
  <c r="D35" i="11"/>
  <c r="L34" i="11"/>
  <c r="H34" i="11"/>
  <c r="I34" i="11"/>
  <c r="J34" i="11"/>
  <c r="K34" i="11"/>
  <c r="D34" i="11"/>
  <c r="H33" i="11"/>
  <c r="I33" i="11"/>
  <c r="J33" i="11"/>
  <c r="K33" i="11"/>
  <c r="L33" i="11"/>
  <c r="D33" i="11"/>
  <c r="H32" i="11"/>
  <c r="I32" i="11"/>
  <c r="J32" i="11"/>
  <c r="K32" i="11"/>
  <c r="L32" i="11"/>
  <c r="D32" i="11"/>
  <c r="H31" i="11"/>
  <c r="I31" i="11"/>
  <c r="J31" i="11"/>
  <c r="K31" i="11"/>
  <c r="L31" i="11"/>
  <c r="D31" i="11"/>
  <c r="H30" i="11"/>
  <c r="I30" i="11"/>
  <c r="J30" i="11"/>
  <c r="K30" i="11"/>
  <c r="L30" i="11"/>
  <c r="D30" i="11"/>
  <c r="L29" i="11"/>
  <c r="H29" i="11"/>
  <c r="I29" i="11"/>
  <c r="J29" i="11"/>
  <c r="K29" i="11"/>
  <c r="D29" i="11"/>
  <c r="H28" i="11"/>
  <c r="I28" i="11"/>
  <c r="J28" i="11"/>
  <c r="K28" i="11"/>
  <c r="L28" i="11"/>
  <c r="D28" i="11"/>
  <c r="L27" i="11"/>
  <c r="H27" i="11"/>
  <c r="I27" i="11"/>
  <c r="J27" i="11"/>
  <c r="K27" i="11"/>
  <c r="D27" i="11"/>
  <c r="H26" i="11"/>
  <c r="I26" i="11"/>
  <c r="J26" i="11"/>
  <c r="K26" i="11"/>
  <c r="L26" i="11"/>
  <c r="D26" i="11"/>
  <c r="L25" i="11"/>
  <c r="H25" i="11"/>
  <c r="I25" i="11"/>
  <c r="J25" i="11"/>
  <c r="K25" i="11"/>
  <c r="D25" i="11"/>
  <c r="H24" i="11"/>
  <c r="I24" i="11"/>
  <c r="J24" i="11"/>
  <c r="K24" i="11"/>
  <c r="L24" i="11"/>
  <c r="D24" i="11"/>
  <c r="H23" i="11"/>
  <c r="I23" i="11"/>
  <c r="J23" i="11"/>
  <c r="K23" i="11"/>
  <c r="L23" i="11"/>
  <c r="D23" i="11"/>
  <c r="H22" i="11"/>
  <c r="I22" i="11"/>
  <c r="J22" i="11"/>
  <c r="K22" i="11"/>
  <c r="L22" i="11"/>
  <c r="D22" i="11"/>
  <c r="H21" i="11"/>
  <c r="I21" i="11"/>
  <c r="J21" i="11"/>
  <c r="K21" i="11"/>
  <c r="L21" i="11"/>
  <c r="D21" i="11"/>
  <c r="L20" i="11"/>
  <c r="H20" i="11"/>
  <c r="I20" i="11"/>
  <c r="J20" i="11"/>
  <c r="K20" i="11"/>
  <c r="D20" i="11"/>
  <c r="H19" i="11"/>
  <c r="I19" i="11"/>
  <c r="J19" i="11"/>
  <c r="K19" i="11"/>
  <c r="L19" i="11"/>
  <c r="D19" i="11"/>
  <c r="L18" i="11"/>
  <c r="H18" i="11"/>
  <c r="I18" i="11"/>
  <c r="J18" i="11"/>
  <c r="K18" i="11"/>
  <c r="D18" i="11"/>
  <c r="H17" i="11"/>
  <c r="I17" i="11"/>
  <c r="J17" i="11"/>
  <c r="K17" i="11"/>
  <c r="L17" i="11"/>
  <c r="D17" i="11"/>
  <c r="L16" i="11"/>
  <c r="H16" i="11"/>
  <c r="I16" i="11"/>
  <c r="J16" i="11"/>
  <c r="K16" i="11"/>
  <c r="D16" i="11"/>
  <c r="H15" i="11"/>
  <c r="I15" i="11"/>
  <c r="J15" i="11"/>
  <c r="K15" i="11"/>
  <c r="L15" i="11"/>
  <c r="D15" i="11"/>
  <c r="L14" i="11"/>
  <c r="H14" i="11"/>
  <c r="I14" i="11"/>
  <c r="J14" i="11"/>
  <c r="K14" i="11"/>
  <c r="D14" i="11"/>
  <c r="H13" i="11"/>
  <c r="I13" i="11"/>
  <c r="J13" i="11"/>
  <c r="K13" i="11"/>
  <c r="L13" i="11"/>
  <c r="D13" i="11"/>
  <c r="H12" i="11"/>
  <c r="I12" i="11"/>
  <c r="J12" i="11"/>
  <c r="K12" i="11"/>
  <c r="L12" i="11"/>
  <c r="D12" i="11"/>
  <c r="H11" i="11"/>
  <c r="I11" i="11"/>
  <c r="J11" i="11"/>
  <c r="K11" i="11"/>
  <c r="L11" i="11"/>
  <c r="D11" i="11"/>
  <c r="H10" i="11"/>
  <c r="I10" i="11"/>
  <c r="J10" i="11"/>
  <c r="K10" i="11"/>
  <c r="L10" i="11"/>
  <c r="D10" i="11"/>
  <c r="H9" i="11"/>
  <c r="I9" i="11"/>
  <c r="J9" i="11"/>
  <c r="K9" i="11"/>
  <c r="L9" i="11"/>
  <c r="D9" i="11"/>
  <c r="J8" i="11"/>
  <c r="K8" i="11"/>
  <c r="L8" i="11"/>
  <c r="H8" i="11"/>
  <c r="I8" i="11"/>
  <c r="D8" i="11"/>
  <c r="J7" i="11"/>
  <c r="K7" i="11"/>
  <c r="L7" i="11"/>
  <c r="H7" i="11"/>
  <c r="I7" i="11"/>
  <c r="D7" i="11"/>
  <c r="J6" i="11"/>
  <c r="K6" i="11"/>
  <c r="L6" i="11"/>
  <c r="H6" i="11"/>
  <c r="I6" i="11"/>
  <c r="D6" i="11"/>
  <c r="J5" i="11"/>
  <c r="K5" i="11"/>
  <c r="L5" i="11"/>
  <c r="H5" i="11"/>
  <c r="I5" i="11"/>
  <c r="D5" i="11"/>
  <c r="J4" i="11"/>
  <c r="K4" i="11"/>
  <c r="L4" i="11"/>
  <c r="H4" i="11"/>
  <c r="I4" i="11"/>
  <c r="D4" i="11"/>
  <c r="H3" i="11"/>
  <c r="I3" i="11"/>
  <c r="J3" i="11"/>
  <c r="K3" i="11"/>
  <c r="L3" i="11"/>
  <c r="D3" i="11"/>
  <c r="H2" i="11"/>
  <c r="I2" i="11"/>
  <c r="J2" i="11"/>
  <c r="K2" i="11"/>
  <c r="L2" i="11"/>
  <c r="D2" i="11"/>
  <c r="H366" i="10"/>
  <c r="I366" i="10"/>
  <c r="J366" i="10"/>
  <c r="K366" i="10"/>
  <c r="L366" i="10"/>
  <c r="D366" i="10"/>
  <c r="H365" i="10"/>
  <c r="I365" i="10"/>
  <c r="J365" i="10"/>
  <c r="K365" i="10"/>
  <c r="L365" i="10"/>
  <c r="D365" i="10"/>
  <c r="H364" i="10"/>
  <c r="I364" i="10"/>
  <c r="J364" i="10"/>
  <c r="K364" i="10"/>
  <c r="L364" i="10"/>
  <c r="D364" i="10"/>
  <c r="H363" i="10"/>
  <c r="I363" i="10"/>
  <c r="J363" i="10"/>
  <c r="K363" i="10"/>
  <c r="L363" i="10"/>
  <c r="D363" i="10"/>
  <c r="H362" i="10"/>
  <c r="I362" i="10"/>
  <c r="J362" i="10"/>
  <c r="K362" i="10"/>
  <c r="L362" i="10"/>
  <c r="D362" i="10"/>
  <c r="H361" i="10"/>
  <c r="I361" i="10"/>
  <c r="J361" i="10"/>
  <c r="K361" i="10"/>
  <c r="L361" i="10"/>
  <c r="D361" i="10"/>
  <c r="L360" i="10"/>
  <c r="H360" i="10"/>
  <c r="I360" i="10"/>
  <c r="J360" i="10"/>
  <c r="K360" i="10"/>
  <c r="D360" i="10"/>
  <c r="H359" i="10"/>
  <c r="I359" i="10"/>
  <c r="J359" i="10"/>
  <c r="K359" i="10"/>
  <c r="L359" i="10"/>
  <c r="D359" i="10"/>
  <c r="H358" i="10"/>
  <c r="I358" i="10"/>
  <c r="J358" i="10"/>
  <c r="K358" i="10"/>
  <c r="L358" i="10"/>
  <c r="D358" i="10"/>
  <c r="H357" i="10"/>
  <c r="I357" i="10"/>
  <c r="J357" i="10"/>
  <c r="K357" i="10"/>
  <c r="L357" i="10"/>
  <c r="D357" i="10"/>
  <c r="H356" i="10"/>
  <c r="I356" i="10"/>
  <c r="J356" i="10"/>
  <c r="K356" i="10"/>
  <c r="L356" i="10"/>
  <c r="D356" i="10"/>
  <c r="H355" i="10"/>
  <c r="I355" i="10"/>
  <c r="J355" i="10"/>
  <c r="K355" i="10"/>
  <c r="L355" i="10"/>
  <c r="D355" i="10"/>
  <c r="H354" i="10"/>
  <c r="I354" i="10"/>
  <c r="J354" i="10"/>
  <c r="K354" i="10"/>
  <c r="L354" i="10"/>
  <c r="D354" i="10"/>
  <c r="L353" i="10"/>
  <c r="H353" i="10"/>
  <c r="I353" i="10"/>
  <c r="J353" i="10"/>
  <c r="K353" i="10"/>
  <c r="D353" i="10"/>
  <c r="H352" i="10"/>
  <c r="I352" i="10"/>
  <c r="J352" i="10"/>
  <c r="K352" i="10"/>
  <c r="L352" i="10"/>
  <c r="D352" i="10"/>
  <c r="H351" i="10"/>
  <c r="I351" i="10"/>
  <c r="J351" i="10"/>
  <c r="K351" i="10"/>
  <c r="L351" i="10"/>
  <c r="D351" i="10"/>
  <c r="H350" i="10"/>
  <c r="I350" i="10"/>
  <c r="J350" i="10"/>
  <c r="K350" i="10"/>
  <c r="L350" i="10"/>
  <c r="D350" i="10"/>
  <c r="H349" i="10"/>
  <c r="I349" i="10"/>
  <c r="J349" i="10"/>
  <c r="K349" i="10"/>
  <c r="L349" i="10"/>
  <c r="D349" i="10"/>
  <c r="H348" i="10"/>
  <c r="I348" i="10"/>
  <c r="J348" i="10"/>
  <c r="K348" i="10"/>
  <c r="L348" i="10"/>
  <c r="D348" i="10"/>
  <c r="L347" i="10"/>
  <c r="H347" i="10"/>
  <c r="I347" i="10"/>
  <c r="J347" i="10"/>
  <c r="K347" i="10"/>
  <c r="D347" i="10"/>
  <c r="H346" i="10"/>
  <c r="I346" i="10"/>
  <c r="J346" i="10"/>
  <c r="K346" i="10"/>
  <c r="L346" i="10"/>
  <c r="D346" i="10"/>
  <c r="H345" i="10"/>
  <c r="I345" i="10"/>
  <c r="J345" i="10"/>
  <c r="K345" i="10"/>
  <c r="L345" i="10"/>
  <c r="D345" i="10"/>
  <c r="L344" i="10"/>
  <c r="H344" i="10"/>
  <c r="I344" i="10"/>
  <c r="J344" i="10"/>
  <c r="K344" i="10"/>
  <c r="D344" i="10"/>
  <c r="H343" i="10"/>
  <c r="I343" i="10"/>
  <c r="J343" i="10"/>
  <c r="K343" i="10"/>
  <c r="L343" i="10"/>
  <c r="D343" i="10"/>
  <c r="H342" i="10"/>
  <c r="I342" i="10"/>
  <c r="J342" i="10"/>
  <c r="K342" i="10"/>
  <c r="L342" i="10"/>
  <c r="D342" i="10"/>
  <c r="L341" i="10"/>
  <c r="H341" i="10"/>
  <c r="I341" i="10"/>
  <c r="J341" i="10"/>
  <c r="K341" i="10"/>
  <c r="D341" i="10"/>
  <c r="H340" i="10"/>
  <c r="I340" i="10"/>
  <c r="J340" i="10"/>
  <c r="K340" i="10"/>
  <c r="L340" i="10"/>
  <c r="D340" i="10"/>
  <c r="H339" i="10"/>
  <c r="I339" i="10"/>
  <c r="J339" i="10"/>
  <c r="K339" i="10"/>
  <c r="L339" i="10"/>
  <c r="D339" i="10"/>
  <c r="H338" i="10"/>
  <c r="I338" i="10"/>
  <c r="J338" i="10"/>
  <c r="K338" i="10"/>
  <c r="L338" i="10"/>
  <c r="D338" i="10"/>
  <c r="H337" i="10"/>
  <c r="I337" i="10"/>
  <c r="J337" i="10"/>
  <c r="K337" i="10"/>
  <c r="L337" i="10"/>
  <c r="D337" i="10"/>
  <c r="H336" i="10"/>
  <c r="I336" i="10"/>
  <c r="J336" i="10"/>
  <c r="K336" i="10"/>
  <c r="L336" i="10"/>
  <c r="D336" i="10"/>
  <c r="H335" i="10"/>
  <c r="I335" i="10"/>
  <c r="J335" i="10"/>
  <c r="K335" i="10"/>
  <c r="L335" i="10"/>
  <c r="D335" i="10"/>
  <c r="H334" i="10"/>
  <c r="I334" i="10"/>
  <c r="J334" i="10"/>
  <c r="K334" i="10"/>
  <c r="L334" i="10"/>
  <c r="D334" i="10"/>
  <c r="H333" i="10"/>
  <c r="I333" i="10"/>
  <c r="J333" i="10"/>
  <c r="K333" i="10"/>
  <c r="L333" i="10"/>
  <c r="D333" i="10"/>
  <c r="L332" i="10"/>
  <c r="H332" i="10"/>
  <c r="I332" i="10"/>
  <c r="J332" i="10"/>
  <c r="K332" i="10"/>
  <c r="D332" i="10"/>
  <c r="H331" i="10"/>
  <c r="I331" i="10"/>
  <c r="J331" i="10"/>
  <c r="K331" i="10"/>
  <c r="L331" i="10"/>
  <c r="D331" i="10"/>
  <c r="H330" i="10"/>
  <c r="I330" i="10"/>
  <c r="J330" i="10"/>
  <c r="K330" i="10"/>
  <c r="L330" i="10"/>
  <c r="D330" i="10"/>
  <c r="L329" i="10"/>
  <c r="H329" i="10"/>
  <c r="I329" i="10"/>
  <c r="J329" i="10"/>
  <c r="K329" i="10"/>
  <c r="D329" i="10"/>
  <c r="H328" i="10"/>
  <c r="I328" i="10"/>
  <c r="J328" i="10"/>
  <c r="K328" i="10"/>
  <c r="L328" i="10"/>
  <c r="D328" i="10"/>
  <c r="H327" i="10"/>
  <c r="I327" i="10"/>
  <c r="J327" i="10"/>
  <c r="K327" i="10"/>
  <c r="L327" i="10"/>
  <c r="D327" i="10"/>
  <c r="H326" i="10"/>
  <c r="I326" i="10"/>
  <c r="J326" i="10"/>
  <c r="K326" i="10"/>
  <c r="L326" i="10"/>
  <c r="D326" i="10"/>
  <c r="H325" i="10"/>
  <c r="I325" i="10"/>
  <c r="J325" i="10"/>
  <c r="K325" i="10"/>
  <c r="L325" i="10"/>
  <c r="D325" i="10"/>
  <c r="H324" i="10"/>
  <c r="I324" i="10"/>
  <c r="J324" i="10"/>
  <c r="K324" i="10"/>
  <c r="L324" i="10"/>
  <c r="D324" i="10"/>
  <c r="H323" i="10"/>
  <c r="I323" i="10"/>
  <c r="J323" i="10"/>
  <c r="K323" i="10"/>
  <c r="L323" i="10"/>
  <c r="D323" i="10"/>
  <c r="H322" i="10"/>
  <c r="I322" i="10"/>
  <c r="J322" i="10"/>
  <c r="K322" i="10"/>
  <c r="L322" i="10"/>
  <c r="D322" i="10"/>
  <c r="H321" i="10"/>
  <c r="I321" i="10"/>
  <c r="J321" i="10"/>
  <c r="K321" i="10"/>
  <c r="L321" i="10"/>
  <c r="D321" i="10"/>
  <c r="H320" i="10"/>
  <c r="I320" i="10"/>
  <c r="J320" i="10"/>
  <c r="K320" i="10"/>
  <c r="L320" i="10"/>
  <c r="D320" i="10"/>
  <c r="H319" i="10"/>
  <c r="I319" i="10"/>
  <c r="J319" i="10"/>
  <c r="K319" i="10"/>
  <c r="L319" i="10"/>
  <c r="D319" i="10"/>
  <c r="H318" i="10"/>
  <c r="I318" i="10"/>
  <c r="J318" i="10"/>
  <c r="K318" i="10"/>
  <c r="L318" i="10"/>
  <c r="D318" i="10"/>
  <c r="H317" i="10"/>
  <c r="I317" i="10"/>
  <c r="J317" i="10"/>
  <c r="K317" i="10"/>
  <c r="L317" i="10"/>
  <c r="D317" i="10"/>
  <c r="H316" i="10"/>
  <c r="I316" i="10"/>
  <c r="J316" i="10"/>
  <c r="K316" i="10"/>
  <c r="L316" i="10"/>
  <c r="D316" i="10"/>
  <c r="H315" i="10"/>
  <c r="I315" i="10"/>
  <c r="J315" i="10"/>
  <c r="K315" i="10"/>
  <c r="L315" i="10"/>
  <c r="D315" i="10"/>
  <c r="H314" i="10"/>
  <c r="I314" i="10"/>
  <c r="J314" i="10"/>
  <c r="K314" i="10"/>
  <c r="L314" i="10"/>
  <c r="D314" i="10"/>
  <c r="H313" i="10"/>
  <c r="I313" i="10"/>
  <c r="J313" i="10"/>
  <c r="K313" i="10"/>
  <c r="L313" i="10"/>
  <c r="D313" i="10"/>
  <c r="H312" i="10"/>
  <c r="I312" i="10"/>
  <c r="J312" i="10"/>
  <c r="K312" i="10"/>
  <c r="L312" i="10"/>
  <c r="D312" i="10"/>
  <c r="H311" i="10"/>
  <c r="I311" i="10"/>
  <c r="J311" i="10"/>
  <c r="K311" i="10"/>
  <c r="L311" i="10"/>
  <c r="D311" i="10"/>
  <c r="H310" i="10"/>
  <c r="I310" i="10"/>
  <c r="J310" i="10"/>
  <c r="K310" i="10"/>
  <c r="L310" i="10"/>
  <c r="D310" i="10"/>
  <c r="H309" i="10"/>
  <c r="I309" i="10"/>
  <c r="J309" i="10"/>
  <c r="K309" i="10"/>
  <c r="L309" i="10"/>
  <c r="D309" i="10"/>
  <c r="H308" i="10"/>
  <c r="I308" i="10"/>
  <c r="J308" i="10"/>
  <c r="K308" i="10"/>
  <c r="L308" i="10"/>
  <c r="D308" i="10"/>
  <c r="H307" i="10"/>
  <c r="I307" i="10"/>
  <c r="J307" i="10"/>
  <c r="K307" i="10"/>
  <c r="L307" i="10"/>
  <c r="D307" i="10"/>
  <c r="L306" i="10"/>
  <c r="H306" i="10"/>
  <c r="I306" i="10"/>
  <c r="J306" i="10"/>
  <c r="K306" i="10"/>
  <c r="D306" i="10"/>
  <c r="H305" i="10"/>
  <c r="I305" i="10"/>
  <c r="J305" i="10"/>
  <c r="K305" i="10"/>
  <c r="L305" i="10"/>
  <c r="D305" i="10"/>
  <c r="H304" i="10"/>
  <c r="I304" i="10"/>
  <c r="J304" i="10"/>
  <c r="K304" i="10"/>
  <c r="L304" i="10"/>
  <c r="D304" i="10"/>
  <c r="L303" i="10"/>
  <c r="H303" i="10"/>
  <c r="I303" i="10"/>
  <c r="J303" i="10"/>
  <c r="K303" i="10"/>
  <c r="D303" i="10"/>
  <c r="H302" i="10"/>
  <c r="I302" i="10"/>
  <c r="J302" i="10"/>
  <c r="K302" i="10"/>
  <c r="L302" i="10"/>
  <c r="D302" i="10"/>
  <c r="L301" i="10"/>
  <c r="H301" i="10"/>
  <c r="I301" i="10"/>
  <c r="J301" i="10"/>
  <c r="K301" i="10"/>
  <c r="D301" i="10"/>
  <c r="H300" i="10"/>
  <c r="I300" i="10"/>
  <c r="J300" i="10"/>
  <c r="K300" i="10"/>
  <c r="L300" i="10"/>
  <c r="D300" i="10"/>
  <c r="L299" i="10"/>
  <c r="H299" i="10"/>
  <c r="I299" i="10"/>
  <c r="J299" i="10"/>
  <c r="K299" i="10"/>
  <c r="D299" i="10"/>
  <c r="H298" i="10"/>
  <c r="I298" i="10"/>
  <c r="J298" i="10"/>
  <c r="K298" i="10"/>
  <c r="L298" i="10"/>
  <c r="D298" i="10"/>
  <c r="H297" i="10"/>
  <c r="I297" i="10"/>
  <c r="J297" i="10"/>
  <c r="K297" i="10"/>
  <c r="L297" i="10"/>
  <c r="D297" i="10"/>
  <c r="H296" i="10"/>
  <c r="I296" i="10"/>
  <c r="J296" i="10"/>
  <c r="K296" i="10"/>
  <c r="L296" i="10"/>
  <c r="D296" i="10"/>
  <c r="H295" i="10"/>
  <c r="I295" i="10"/>
  <c r="J295" i="10"/>
  <c r="K295" i="10"/>
  <c r="L295" i="10"/>
  <c r="D295" i="10"/>
  <c r="H294" i="10"/>
  <c r="I294" i="10"/>
  <c r="J294" i="10"/>
  <c r="K294" i="10"/>
  <c r="L294" i="10"/>
  <c r="D294" i="10"/>
  <c r="H293" i="10"/>
  <c r="I293" i="10"/>
  <c r="J293" i="10"/>
  <c r="K293" i="10"/>
  <c r="L293" i="10"/>
  <c r="D293" i="10"/>
  <c r="H292" i="10"/>
  <c r="I292" i="10"/>
  <c r="J292" i="10"/>
  <c r="K292" i="10"/>
  <c r="L292" i="10"/>
  <c r="D292" i="10"/>
  <c r="H291" i="10"/>
  <c r="I291" i="10"/>
  <c r="J291" i="10"/>
  <c r="K291" i="10"/>
  <c r="L291" i="10"/>
  <c r="D291" i="10"/>
  <c r="H290" i="10"/>
  <c r="I290" i="10"/>
  <c r="J290" i="10"/>
  <c r="K290" i="10"/>
  <c r="L290" i="10"/>
  <c r="D290" i="10"/>
  <c r="H289" i="10"/>
  <c r="I289" i="10"/>
  <c r="J289" i="10"/>
  <c r="K289" i="10"/>
  <c r="L289" i="10"/>
  <c r="D289" i="10"/>
  <c r="L288" i="10"/>
  <c r="H288" i="10"/>
  <c r="I288" i="10"/>
  <c r="J288" i="10"/>
  <c r="K288" i="10"/>
  <c r="D288" i="10"/>
  <c r="H287" i="10"/>
  <c r="I287" i="10"/>
  <c r="J287" i="10"/>
  <c r="K287" i="10"/>
  <c r="L287" i="10"/>
  <c r="D287" i="10"/>
  <c r="H286" i="10"/>
  <c r="I286" i="10"/>
  <c r="J286" i="10"/>
  <c r="K286" i="10"/>
  <c r="L286" i="10"/>
  <c r="D286" i="10"/>
  <c r="H285" i="10"/>
  <c r="I285" i="10"/>
  <c r="J285" i="10"/>
  <c r="K285" i="10"/>
  <c r="L285" i="10"/>
  <c r="D285" i="10"/>
  <c r="H284" i="10"/>
  <c r="I284" i="10"/>
  <c r="J284" i="10"/>
  <c r="K284" i="10"/>
  <c r="L284" i="10"/>
  <c r="D284" i="10"/>
  <c r="H283" i="10"/>
  <c r="I283" i="10"/>
  <c r="J283" i="10"/>
  <c r="K283" i="10"/>
  <c r="L283" i="10"/>
  <c r="D283" i="10"/>
  <c r="H282" i="10"/>
  <c r="I282" i="10"/>
  <c r="J282" i="10"/>
  <c r="K282" i="10"/>
  <c r="L282" i="10"/>
  <c r="D282" i="10"/>
  <c r="H281" i="10"/>
  <c r="I281" i="10"/>
  <c r="J281" i="10"/>
  <c r="K281" i="10"/>
  <c r="L281" i="10"/>
  <c r="D281" i="10"/>
  <c r="H280" i="10"/>
  <c r="I280" i="10"/>
  <c r="J280" i="10"/>
  <c r="K280" i="10"/>
  <c r="L280" i="10"/>
  <c r="D280" i="10"/>
  <c r="H279" i="10"/>
  <c r="I279" i="10"/>
  <c r="J279" i="10"/>
  <c r="K279" i="10"/>
  <c r="L279" i="10"/>
  <c r="D279" i="10"/>
  <c r="H278" i="10"/>
  <c r="I278" i="10"/>
  <c r="J278" i="10"/>
  <c r="K278" i="10"/>
  <c r="L278" i="10"/>
  <c r="D278" i="10"/>
  <c r="H277" i="10"/>
  <c r="I277" i="10"/>
  <c r="J277" i="10"/>
  <c r="K277" i="10"/>
  <c r="L277" i="10"/>
  <c r="D277" i="10"/>
  <c r="H276" i="10"/>
  <c r="I276" i="10"/>
  <c r="J276" i="10"/>
  <c r="K276" i="10"/>
  <c r="L276" i="10"/>
  <c r="D276" i="10"/>
  <c r="L275" i="10"/>
  <c r="H275" i="10"/>
  <c r="I275" i="10"/>
  <c r="J275" i="10"/>
  <c r="K275" i="10"/>
  <c r="D275" i="10"/>
  <c r="H274" i="10"/>
  <c r="I274" i="10"/>
  <c r="J274" i="10"/>
  <c r="K274" i="10"/>
  <c r="L274" i="10"/>
  <c r="D274" i="10"/>
  <c r="H273" i="10"/>
  <c r="I273" i="10"/>
  <c r="J273" i="10"/>
  <c r="K273" i="10"/>
  <c r="L273" i="10"/>
  <c r="D273" i="10"/>
  <c r="H272" i="10"/>
  <c r="I272" i="10"/>
  <c r="J272" i="10"/>
  <c r="K272" i="10"/>
  <c r="L272" i="10"/>
  <c r="D272" i="10"/>
  <c r="H271" i="10"/>
  <c r="I271" i="10"/>
  <c r="J271" i="10"/>
  <c r="K271" i="10"/>
  <c r="L271" i="10"/>
  <c r="D271" i="10"/>
  <c r="H270" i="10"/>
  <c r="I270" i="10"/>
  <c r="J270" i="10"/>
  <c r="K270" i="10"/>
  <c r="L270" i="10"/>
  <c r="D270" i="10"/>
  <c r="H269" i="10"/>
  <c r="I269" i="10"/>
  <c r="J269" i="10"/>
  <c r="K269" i="10"/>
  <c r="L269" i="10"/>
  <c r="D269" i="10"/>
  <c r="H268" i="10"/>
  <c r="I268" i="10"/>
  <c r="J268" i="10"/>
  <c r="K268" i="10"/>
  <c r="L268" i="10"/>
  <c r="D268" i="10"/>
  <c r="H267" i="10"/>
  <c r="I267" i="10"/>
  <c r="J267" i="10"/>
  <c r="K267" i="10"/>
  <c r="L267" i="10"/>
  <c r="D267" i="10"/>
  <c r="H266" i="10"/>
  <c r="I266" i="10"/>
  <c r="J266" i="10"/>
  <c r="K266" i="10"/>
  <c r="L266" i="10"/>
  <c r="D266" i="10"/>
  <c r="H265" i="10"/>
  <c r="I265" i="10"/>
  <c r="J265" i="10"/>
  <c r="K265" i="10"/>
  <c r="L265" i="10"/>
  <c r="D265" i="10"/>
  <c r="H264" i="10"/>
  <c r="I264" i="10"/>
  <c r="J264" i="10"/>
  <c r="K264" i="10"/>
  <c r="L264" i="10"/>
  <c r="D264" i="10"/>
  <c r="L263" i="10"/>
  <c r="H263" i="10"/>
  <c r="I263" i="10"/>
  <c r="J263" i="10"/>
  <c r="K263" i="10"/>
  <c r="D263" i="10"/>
  <c r="H262" i="10"/>
  <c r="I262" i="10"/>
  <c r="J262" i="10"/>
  <c r="K262" i="10"/>
  <c r="L262" i="10"/>
  <c r="D262" i="10"/>
  <c r="L261" i="10"/>
  <c r="H261" i="10"/>
  <c r="I261" i="10"/>
  <c r="J261" i="10"/>
  <c r="K261" i="10"/>
  <c r="D261" i="10"/>
  <c r="H260" i="10"/>
  <c r="I260" i="10"/>
  <c r="J260" i="10"/>
  <c r="K260" i="10"/>
  <c r="L260" i="10"/>
  <c r="D260" i="10"/>
  <c r="H259" i="10"/>
  <c r="I259" i="10"/>
  <c r="J259" i="10"/>
  <c r="K259" i="10"/>
  <c r="L259" i="10"/>
  <c r="D259" i="10"/>
  <c r="H258" i="10"/>
  <c r="I258" i="10"/>
  <c r="J258" i="10"/>
  <c r="K258" i="10"/>
  <c r="L258" i="10"/>
  <c r="D258" i="10"/>
  <c r="H257" i="10"/>
  <c r="I257" i="10"/>
  <c r="J257" i="10"/>
  <c r="K257" i="10"/>
  <c r="L257" i="10"/>
  <c r="D257" i="10"/>
  <c r="L256" i="10"/>
  <c r="H256" i="10"/>
  <c r="I256" i="10"/>
  <c r="J256" i="10"/>
  <c r="K256" i="10"/>
  <c r="D256" i="10"/>
  <c r="H255" i="10"/>
  <c r="I255" i="10"/>
  <c r="J255" i="10"/>
  <c r="K255" i="10"/>
  <c r="L255" i="10"/>
  <c r="D255" i="10"/>
  <c r="L254" i="10"/>
  <c r="H254" i="10"/>
  <c r="I254" i="10"/>
  <c r="J254" i="10"/>
  <c r="K254" i="10"/>
  <c r="D254" i="10"/>
  <c r="H253" i="10"/>
  <c r="I253" i="10"/>
  <c r="J253" i="10"/>
  <c r="K253" i="10"/>
  <c r="L253" i="10"/>
  <c r="D253" i="10"/>
  <c r="H252" i="10"/>
  <c r="I252" i="10"/>
  <c r="J252" i="10"/>
  <c r="K252" i="10"/>
  <c r="L252" i="10"/>
  <c r="D252" i="10"/>
  <c r="H251" i="10"/>
  <c r="I251" i="10"/>
  <c r="J251" i="10"/>
  <c r="K251" i="10"/>
  <c r="L251" i="10"/>
  <c r="D251" i="10"/>
  <c r="H250" i="10"/>
  <c r="I250" i="10"/>
  <c r="J250" i="10"/>
  <c r="K250" i="10"/>
  <c r="L250" i="10"/>
  <c r="D250" i="10"/>
  <c r="H249" i="10"/>
  <c r="I249" i="10"/>
  <c r="J249" i="10"/>
  <c r="K249" i="10"/>
  <c r="L249" i="10"/>
  <c r="D249" i="10"/>
  <c r="L248" i="10"/>
  <c r="H248" i="10"/>
  <c r="I248" i="10"/>
  <c r="J248" i="10"/>
  <c r="K248" i="10"/>
  <c r="D248" i="10"/>
  <c r="H247" i="10"/>
  <c r="I247" i="10"/>
  <c r="J247" i="10"/>
  <c r="K247" i="10"/>
  <c r="L247" i="10"/>
  <c r="D247" i="10"/>
  <c r="H246" i="10"/>
  <c r="I246" i="10"/>
  <c r="J246" i="10"/>
  <c r="K246" i="10"/>
  <c r="L246" i="10"/>
  <c r="D246" i="10"/>
  <c r="H245" i="10"/>
  <c r="I245" i="10"/>
  <c r="J245" i="10"/>
  <c r="K245" i="10"/>
  <c r="L245" i="10"/>
  <c r="D245" i="10"/>
  <c r="H244" i="10"/>
  <c r="I244" i="10"/>
  <c r="J244" i="10"/>
  <c r="K244" i="10"/>
  <c r="L244" i="10"/>
  <c r="D244" i="10"/>
  <c r="H243" i="10"/>
  <c r="I243" i="10"/>
  <c r="J243" i="10"/>
  <c r="K243" i="10"/>
  <c r="L243" i="10"/>
  <c r="D243" i="10"/>
  <c r="H242" i="10"/>
  <c r="I242" i="10"/>
  <c r="J242" i="10"/>
  <c r="K242" i="10"/>
  <c r="L242" i="10"/>
  <c r="D242" i="10"/>
  <c r="H241" i="10"/>
  <c r="I241" i="10"/>
  <c r="J241" i="10"/>
  <c r="K241" i="10"/>
  <c r="L241" i="10"/>
  <c r="D241" i="10"/>
  <c r="H240" i="10"/>
  <c r="I240" i="10"/>
  <c r="J240" i="10"/>
  <c r="K240" i="10"/>
  <c r="L240" i="10"/>
  <c r="D240" i="10"/>
  <c r="H239" i="10"/>
  <c r="I239" i="10"/>
  <c r="J239" i="10"/>
  <c r="K239" i="10"/>
  <c r="L239" i="10"/>
  <c r="D239" i="10"/>
  <c r="H238" i="10"/>
  <c r="I238" i="10"/>
  <c r="J238" i="10"/>
  <c r="K238" i="10"/>
  <c r="L238" i="10"/>
  <c r="D238" i="10"/>
  <c r="L237" i="10"/>
  <c r="H237" i="10"/>
  <c r="I237" i="10"/>
  <c r="J237" i="10"/>
  <c r="K237" i="10"/>
  <c r="D237" i="10"/>
  <c r="L236" i="10"/>
  <c r="H236" i="10"/>
  <c r="I236" i="10"/>
  <c r="J236" i="10"/>
  <c r="K236" i="10"/>
  <c r="D236" i="10"/>
  <c r="H235" i="10"/>
  <c r="I235" i="10"/>
  <c r="J235" i="10"/>
  <c r="K235" i="10"/>
  <c r="L235" i="10"/>
  <c r="D235" i="10"/>
  <c r="H234" i="10"/>
  <c r="I234" i="10"/>
  <c r="J234" i="10"/>
  <c r="K234" i="10"/>
  <c r="L234" i="10"/>
  <c r="D234" i="10"/>
  <c r="L233" i="10"/>
  <c r="H233" i="10"/>
  <c r="I233" i="10"/>
  <c r="J233" i="10"/>
  <c r="K233" i="10"/>
  <c r="D233" i="10"/>
  <c r="H232" i="10"/>
  <c r="I232" i="10"/>
  <c r="J232" i="10"/>
  <c r="K232" i="10"/>
  <c r="L232" i="10"/>
  <c r="D232" i="10"/>
  <c r="H231" i="10"/>
  <c r="I231" i="10"/>
  <c r="J231" i="10"/>
  <c r="K231" i="10"/>
  <c r="L231" i="10"/>
  <c r="D231" i="10"/>
  <c r="H230" i="10"/>
  <c r="I230" i="10"/>
  <c r="J230" i="10"/>
  <c r="K230" i="10"/>
  <c r="L230" i="10"/>
  <c r="D230" i="10"/>
  <c r="H229" i="10"/>
  <c r="I229" i="10"/>
  <c r="J229" i="10"/>
  <c r="K229" i="10"/>
  <c r="L229" i="10"/>
  <c r="D229" i="10"/>
  <c r="H228" i="10"/>
  <c r="I228" i="10"/>
  <c r="J228" i="10"/>
  <c r="K228" i="10"/>
  <c r="L228" i="10"/>
  <c r="D228" i="10"/>
  <c r="H227" i="10"/>
  <c r="I227" i="10"/>
  <c r="J227" i="10"/>
  <c r="K227" i="10"/>
  <c r="L227" i="10"/>
  <c r="D227" i="10"/>
  <c r="H226" i="10"/>
  <c r="I226" i="10"/>
  <c r="J226" i="10"/>
  <c r="K226" i="10"/>
  <c r="L226" i="10"/>
  <c r="D226" i="10"/>
  <c r="H225" i="10"/>
  <c r="I225" i="10"/>
  <c r="J225" i="10"/>
  <c r="K225" i="10"/>
  <c r="L225" i="10"/>
  <c r="D225" i="10"/>
  <c r="H224" i="10"/>
  <c r="I224" i="10"/>
  <c r="J224" i="10"/>
  <c r="K224" i="10"/>
  <c r="L224" i="10"/>
  <c r="D224" i="10"/>
  <c r="H223" i="10"/>
  <c r="I223" i="10"/>
  <c r="J223" i="10"/>
  <c r="K223" i="10"/>
  <c r="L223" i="10"/>
  <c r="D223" i="10"/>
  <c r="H222" i="10"/>
  <c r="I222" i="10"/>
  <c r="J222" i="10"/>
  <c r="K222" i="10"/>
  <c r="L222" i="10"/>
  <c r="D222" i="10"/>
  <c r="H221" i="10"/>
  <c r="I221" i="10"/>
  <c r="J221" i="10"/>
  <c r="K221" i="10"/>
  <c r="L221" i="10"/>
  <c r="D221" i="10"/>
  <c r="H220" i="10"/>
  <c r="I220" i="10"/>
  <c r="J220" i="10"/>
  <c r="K220" i="10"/>
  <c r="L220" i="10"/>
  <c r="D220" i="10"/>
  <c r="H219" i="10"/>
  <c r="I219" i="10"/>
  <c r="J219" i="10"/>
  <c r="K219" i="10"/>
  <c r="L219" i="10"/>
  <c r="D219" i="10"/>
  <c r="H218" i="10"/>
  <c r="I218" i="10"/>
  <c r="J218" i="10"/>
  <c r="K218" i="10"/>
  <c r="L218" i="10"/>
  <c r="D218" i="10"/>
  <c r="H217" i="10"/>
  <c r="I217" i="10"/>
  <c r="J217" i="10"/>
  <c r="K217" i="10"/>
  <c r="L217" i="10"/>
  <c r="D217" i="10"/>
  <c r="L216" i="10"/>
  <c r="H216" i="10"/>
  <c r="I216" i="10"/>
  <c r="J216" i="10"/>
  <c r="K216" i="10"/>
  <c r="D216" i="10"/>
  <c r="L215" i="10"/>
  <c r="H215" i="10"/>
  <c r="I215" i="10"/>
  <c r="J215" i="10"/>
  <c r="K215" i="10"/>
  <c r="D215" i="10"/>
  <c r="L214" i="10"/>
  <c r="H214" i="10"/>
  <c r="I214" i="10"/>
  <c r="J214" i="10"/>
  <c r="K214" i="10"/>
  <c r="D214" i="10"/>
  <c r="L213" i="10"/>
  <c r="H213" i="10"/>
  <c r="I213" i="10"/>
  <c r="J213" i="10"/>
  <c r="K213" i="10"/>
  <c r="D213" i="10"/>
  <c r="H212" i="10"/>
  <c r="I212" i="10"/>
  <c r="J212" i="10"/>
  <c r="K212" i="10"/>
  <c r="L212" i="10"/>
  <c r="D212" i="10"/>
  <c r="H211" i="10"/>
  <c r="I211" i="10"/>
  <c r="J211" i="10"/>
  <c r="K211" i="10"/>
  <c r="L211" i="10"/>
  <c r="D211" i="10"/>
  <c r="L210" i="10"/>
  <c r="H210" i="10"/>
  <c r="I210" i="10"/>
  <c r="J210" i="10"/>
  <c r="K210" i="10"/>
  <c r="D210" i="10"/>
  <c r="L209" i="10"/>
  <c r="H209" i="10"/>
  <c r="I209" i="10"/>
  <c r="J209" i="10"/>
  <c r="K209" i="10"/>
  <c r="D209" i="10"/>
  <c r="L208" i="10"/>
  <c r="H208" i="10"/>
  <c r="I208" i="10"/>
  <c r="J208" i="10"/>
  <c r="K208" i="10"/>
  <c r="D208" i="10"/>
  <c r="H207" i="10"/>
  <c r="I207" i="10"/>
  <c r="J207" i="10"/>
  <c r="K207" i="10"/>
  <c r="L207" i="10"/>
  <c r="D207" i="10"/>
  <c r="H206" i="10"/>
  <c r="I206" i="10"/>
  <c r="J206" i="10"/>
  <c r="K206" i="10"/>
  <c r="L206" i="10"/>
  <c r="D206" i="10"/>
  <c r="H205" i="10"/>
  <c r="I205" i="10"/>
  <c r="J205" i="10"/>
  <c r="K205" i="10"/>
  <c r="L205" i="10"/>
  <c r="D205" i="10"/>
  <c r="H204" i="10"/>
  <c r="I204" i="10"/>
  <c r="J204" i="10"/>
  <c r="K204" i="10"/>
  <c r="L204" i="10"/>
  <c r="D204" i="10"/>
  <c r="H203" i="10"/>
  <c r="I203" i="10"/>
  <c r="J203" i="10"/>
  <c r="K203" i="10"/>
  <c r="L203" i="10"/>
  <c r="D203" i="10"/>
  <c r="L202" i="10"/>
  <c r="H202" i="10"/>
  <c r="I202" i="10"/>
  <c r="J202" i="10"/>
  <c r="K202" i="10"/>
  <c r="D202" i="10"/>
  <c r="H201" i="10"/>
  <c r="I201" i="10"/>
  <c r="J201" i="10"/>
  <c r="K201" i="10"/>
  <c r="L201" i="10"/>
  <c r="D201" i="10"/>
  <c r="H200" i="10"/>
  <c r="I200" i="10"/>
  <c r="J200" i="10"/>
  <c r="K200" i="10"/>
  <c r="L200" i="10"/>
  <c r="D200" i="10"/>
  <c r="H199" i="10"/>
  <c r="I199" i="10"/>
  <c r="J199" i="10"/>
  <c r="K199" i="10"/>
  <c r="L199" i="10"/>
  <c r="D199" i="10"/>
  <c r="H198" i="10"/>
  <c r="I198" i="10"/>
  <c r="J198" i="10"/>
  <c r="K198" i="10"/>
  <c r="L198" i="10"/>
  <c r="D198" i="10"/>
  <c r="H197" i="10"/>
  <c r="I197" i="10"/>
  <c r="J197" i="10"/>
  <c r="K197" i="10"/>
  <c r="L197" i="10"/>
  <c r="D197" i="10"/>
  <c r="H196" i="10"/>
  <c r="I196" i="10"/>
  <c r="J196" i="10"/>
  <c r="K196" i="10"/>
  <c r="L196" i="10"/>
  <c r="D196" i="10"/>
  <c r="H195" i="10"/>
  <c r="I195" i="10"/>
  <c r="J195" i="10"/>
  <c r="K195" i="10"/>
  <c r="L195" i="10"/>
  <c r="D195" i="10"/>
  <c r="L194" i="10"/>
  <c r="H194" i="10"/>
  <c r="I194" i="10"/>
  <c r="J194" i="10"/>
  <c r="K194" i="10"/>
  <c r="D194" i="10"/>
  <c r="H193" i="10"/>
  <c r="I193" i="10"/>
  <c r="J193" i="10"/>
  <c r="K193" i="10"/>
  <c r="L193" i="10"/>
  <c r="D193" i="10"/>
  <c r="H192" i="10"/>
  <c r="I192" i="10"/>
  <c r="J192" i="10"/>
  <c r="K192" i="10"/>
  <c r="L192" i="10"/>
  <c r="D192" i="10"/>
  <c r="H191" i="10"/>
  <c r="I191" i="10"/>
  <c r="J191" i="10"/>
  <c r="K191" i="10"/>
  <c r="L191" i="10"/>
  <c r="D191" i="10"/>
  <c r="H190" i="10"/>
  <c r="I190" i="10"/>
  <c r="J190" i="10"/>
  <c r="K190" i="10"/>
  <c r="L190" i="10"/>
  <c r="D190" i="10"/>
  <c r="H189" i="10"/>
  <c r="I189" i="10"/>
  <c r="J189" i="10"/>
  <c r="K189" i="10"/>
  <c r="L189" i="10"/>
  <c r="D189" i="10"/>
  <c r="H188" i="10"/>
  <c r="I188" i="10"/>
  <c r="J188" i="10"/>
  <c r="K188" i="10"/>
  <c r="L188" i="10"/>
  <c r="D188" i="10"/>
  <c r="L187" i="10"/>
  <c r="H187" i="10"/>
  <c r="I187" i="10"/>
  <c r="J187" i="10"/>
  <c r="K187" i="10"/>
  <c r="D187" i="10"/>
  <c r="L186" i="10"/>
  <c r="H186" i="10"/>
  <c r="I186" i="10"/>
  <c r="J186" i="10"/>
  <c r="K186" i="10"/>
  <c r="D186" i="10"/>
  <c r="H185" i="10"/>
  <c r="I185" i="10"/>
  <c r="J185" i="10"/>
  <c r="K185" i="10"/>
  <c r="L185" i="10"/>
  <c r="D185" i="10"/>
  <c r="H184" i="10"/>
  <c r="I184" i="10"/>
  <c r="J184" i="10"/>
  <c r="K184" i="10"/>
  <c r="L184" i="10"/>
  <c r="D184" i="10"/>
  <c r="L183" i="10"/>
  <c r="H183" i="10"/>
  <c r="I183" i="10"/>
  <c r="J183" i="10"/>
  <c r="K183" i="10"/>
  <c r="D183" i="10"/>
  <c r="H182" i="10"/>
  <c r="I182" i="10"/>
  <c r="J182" i="10"/>
  <c r="K182" i="10"/>
  <c r="L182" i="10"/>
  <c r="D182" i="10"/>
  <c r="H181" i="10"/>
  <c r="I181" i="10"/>
  <c r="J181" i="10"/>
  <c r="K181" i="10"/>
  <c r="L181" i="10"/>
  <c r="D181" i="10"/>
  <c r="H180" i="10"/>
  <c r="I180" i="10"/>
  <c r="J180" i="10"/>
  <c r="K180" i="10"/>
  <c r="L180" i="10"/>
  <c r="D180" i="10"/>
  <c r="H179" i="10"/>
  <c r="I179" i="10"/>
  <c r="J179" i="10"/>
  <c r="K179" i="10"/>
  <c r="L179" i="10"/>
  <c r="D179" i="10"/>
  <c r="H178" i="10"/>
  <c r="I178" i="10"/>
  <c r="J178" i="10"/>
  <c r="K178" i="10"/>
  <c r="L178" i="10"/>
  <c r="D178" i="10"/>
  <c r="H177" i="10"/>
  <c r="I177" i="10"/>
  <c r="J177" i="10"/>
  <c r="K177" i="10"/>
  <c r="L177" i="10"/>
  <c r="D177" i="10"/>
  <c r="H176" i="10"/>
  <c r="I176" i="10"/>
  <c r="J176" i="10"/>
  <c r="K176" i="10"/>
  <c r="L176" i="10"/>
  <c r="D176" i="10"/>
  <c r="H175" i="10"/>
  <c r="I175" i="10"/>
  <c r="J175" i="10"/>
  <c r="K175" i="10"/>
  <c r="L175" i="10"/>
  <c r="D175" i="10"/>
  <c r="H174" i="10"/>
  <c r="I174" i="10"/>
  <c r="J174" i="10"/>
  <c r="K174" i="10"/>
  <c r="L174" i="10"/>
  <c r="D174" i="10"/>
  <c r="H173" i="10"/>
  <c r="I173" i="10"/>
  <c r="J173" i="10"/>
  <c r="K173" i="10"/>
  <c r="L173" i="10"/>
  <c r="D173" i="10"/>
  <c r="H172" i="10"/>
  <c r="I172" i="10"/>
  <c r="J172" i="10"/>
  <c r="K172" i="10"/>
  <c r="L172" i="10"/>
  <c r="D172" i="10"/>
  <c r="H171" i="10"/>
  <c r="I171" i="10"/>
  <c r="J171" i="10"/>
  <c r="K171" i="10"/>
  <c r="L171" i="10"/>
  <c r="D171" i="10"/>
  <c r="H170" i="10"/>
  <c r="I170" i="10"/>
  <c r="J170" i="10"/>
  <c r="K170" i="10"/>
  <c r="L170" i="10"/>
  <c r="D170" i="10"/>
  <c r="L169" i="10"/>
  <c r="H169" i="10"/>
  <c r="I169" i="10"/>
  <c r="J169" i="10"/>
  <c r="K169" i="10"/>
  <c r="D169" i="10"/>
  <c r="H168" i="10"/>
  <c r="I168" i="10"/>
  <c r="J168" i="10"/>
  <c r="K168" i="10"/>
  <c r="L168" i="10"/>
  <c r="D168" i="10"/>
  <c r="H167" i="10"/>
  <c r="I167" i="10"/>
  <c r="J167" i="10"/>
  <c r="K167" i="10"/>
  <c r="L167" i="10"/>
  <c r="D167" i="10"/>
  <c r="H166" i="10"/>
  <c r="I166" i="10"/>
  <c r="J166" i="10"/>
  <c r="K166" i="10"/>
  <c r="L166" i="10"/>
  <c r="D166" i="10"/>
  <c r="H165" i="10"/>
  <c r="I165" i="10"/>
  <c r="J165" i="10"/>
  <c r="K165" i="10"/>
  <c r="L165" i="10"/>
  <c r="D165" i="10"/>
  <c r="H164" i="10"/>
  <c r="I164" i="10"/>
  <c r="J164" i="10"/>
  <c r="K164" i="10"/>
  <c r="L164" i="10"/>
  <c r="D164" i="10"/>
  <c r="H163" i="10"/>
  <c r="I163" i="10"/>
  <c r="J163" i="10"/>
  <c r="K163" i="10"/>
  <c r="L163" i="10"/>
  <c r="D163" i="10"/>
  <c r="H162" i="10"/>
  <c r="I162" i="10"/>
  <c r="J162" i="10"/>
  <c r="K162" i="10"/>
  <c r="L162" i="10"/>
  <c r="D162" i="10"/>
  <c r="H161" i="10"/>
  <c r="I161" i="10"/>
  <c r="J161" i="10"/>
  <c r="K161" i="10"/>
  <c r="L161" i="10"/>
  <c r="D161" i="10"/>
  <c r="H160" i="10"/>
  <c r="I160" i="10"/>
  <c r="J160" i="10"/>
  <c r="K160" i="10"/>
  <c r="L160" i="10"/>
  <c r="D160" i="10"/>
  <c r="H159" i="10"/>
  <c r="I159" i="10"/>
  <c r="J159" i="10"/>
  <c r="K159" i="10"/>
  <c r="L159" i="10"/>
  <c r="D159" i="10"/>
  <c r="H158" i="10"/>
  <c r="I158" i="10"/>
  <c r="J158" i="10"/>
  <c r="K158" i="10"/>
  <c r="L158" i="10"/>
  <c r="D158" i="10"/>
  <c r="H157" i="10"/>
  <c r="I157" i="10"/>
  <c r="J157" i="10"/>
  <c r="K157" i="10"/>
  <c r="L157" i="10"/>
  <c r="D157" i="10"/>
  <c r="H156" i="10"/>
  <c r="I156" i="10"/>
  <c r="J156" i="10"/>
  <c r="K156" i="10"/>
  <c r="L156" i="10"/>
  <c r="D156" i="10"/>
  <c r="H155" i="10"/>
  <c r="I155" i="10"/>
  <c r="J155" i="10"/>
  <c r="K155" i="10"/>
  <c r="L155" i="10"/>
  <c r="D155" i="10"/>
  <c r="H154" i="10"/>
  <c r="I154" i="10"/>
  <c r="J154" i="10"/>
  <c r="K154" i="10"/>
  <c r="L154" i="10"/>
  <c r="D154" i="10"/>
  <c r="H153" i="10"/>
  <c r="I153" i="10"/>
  <c r="J153" i="10"/>
  <c r="K153" i="10"/>
  <c r="L153" i="10"/>
  <c r="D153" i="10"/>
  <c r="H152" i="10"/>
  <c r="I152" i="10"/>
  <c r="J152" i="10"/>
  <c r="K152" i="10"/>
  <c r="L152" i="10"/>
  <c r="D152" i="10"/>
  <c r="H151" i="10"/>
  <c r="I151" i="10"/>
  <c r="J151" i="10"/>
  <c r="K151" i="10"/>
  <c r="L151" i="10"/>
  <c r="D151" i="10"/>
  <c r="H150" i="10"/>
  <c r="I150" i="10"/>
  <c r="J150" i="10"/>
  <c r="K150" i="10"/>
  <c r="L150" i="10"/>
  <c r="D150" i="10"/>
  <c r="H149" i="10"/>
  <c r="I149" i="10"/>
  <c r="J149" i="10"/>
  <c r="K149" i="10"/>
  <c r="L149" i="10"/>
  <c r="D149" i="10"/>
  <c r="H148" i="10"/>
  <c r="I148" i="10"/>
  <c r="J148" i="10"/>
  <c r="K148" i="10"/>
  <c r="L148" i="10"/>
  <c r="D148" i="10"/>
  <c r="H147" i="10"/>
  <c r="I147" i="10"/>
  <c r="J147" i="10"/>
  <c r="K147" i="10"/>
  <c r="L147" i="10"/>
  <c r="D147" i="10"/>
  <c r="L146" i="10"/>
  <c r="H146" i="10"/>
  <c r="I146" i="10"/>
  <c r="J146" i="10"/>
  <c r="K146" i="10"/>
  <c r="D146" i="10"/>
  <c r="H145" i="10"/>
  <c r="I145" i="10"/>
  <c r="J145" i="10"/>
  <c r="K145" i="10"/>
  <c r="L145" i="10"/>
  <c r="D145" i="10"/>
  <c r="H144" i="10"/>
  <c r="I144" i="10"/>
  <c r="J144" i="10"/>
  <c r="K144" i="10"/>
  <c r="L144" i="10"/>
  <c r="D144" i="10"/>
  <c r="L143" i="10"/>
  <c r="H143" i="10"/>
  <c r="I143" i="10"/>
  <c r="J143" i="10"/>
  <c r="K143" i="10"/>
  <c r="D143" i="10"/>
  <c r="H142" i="10"/>
  <c r="I142" i="10"/>
  <c r="J142" i="10"/>
  <c r="K142" i="10"/>
  <c r="L142" i="10"/>
  <c r="D142" i="10"/>
  <c r="L141" i="10"/>
  <c r="H141" i="10"/>
  <c r="I141" i="10"/>
  <c r="J141" i="10"/>
  <c r="K141" i="10"/>
  <c r="D141" i="10"/>
  <c r="H140" i="10"/>
  <c r="I140" i="10"/>
  <c r="J140" i="10"/>
  <c r="K140" i="10"/>
  <c r="L140" i="10"/>
  <c r="D140" i="10"/>
  <c r="H139" i="10"/>
  <c r="I139" i="10"/>
  <c r="J139" i="10"/>
  <c r="K139" i="10"/>
  <c r="L139" i="10"/>
  <c r="D139" i="10"/>
  <c r="H138" i="10"/>
  <c r="I138" i="10"/>
  <c r="J138" i="10"/>
  <c r="K138" i="10"/>
  <c r="L138" i="10"/>
  <c r="D138" i="10"/>
  <c r="H137" i="10"/>
  <c r="I137" i="10"/>
  <c r="J137" i="10"/>
  <c r="K137" i="10"/>
  <c r="L137" i="10"/>
  <c r="D137" i="10"/>
  <c r="H136" i="10"/>
  <c r="I136" i="10"/>
  <c r="J136" i="10"/>
  <c r="K136" i="10"/>
  <c r="L136" i="10"/>
  <c r="D136" i="10"/>
  <c r="H135" i="10"/>
  <c r="I135" i="10"/>
  <c r="J135" i="10"/>
  <c r="K135" i="10"/>
  <c r="L135" i="10"/>
  <c r="D135" i="10"/>
  <c r="H134" i="10"/>
  <c r="I134" i="10"/>
  <c r="J134" i="10"/>
  <c r="K134" i="10"/>
  <c r="L134" i="10"/>
  <c r="D134" i="10"/>
  <c r="H133" i="10"/>
  <c r="I133" i="10"/>
  <c r="J133" i="10"/>
  <c r="K133" i="10"/>
  <c r="L133" i="10"/>
  <c r="D133" i="10"/>
  <c r="H132" i="10"/>
  <c r="I132" i="10"/>
  <c r="J132" i="10"/>
  <c r="K132" i="10"/>
  <c r="L132" i="10"/>
  <c r="D132" i="10"/>
  <c r="H131" i="10"/>
  <c r="I131" i="10"/>
  <c r="J131" i="10"/>
  <c r="K131" i="10"/>
  <c r="L131" i="10"/>
  <c r="D131" i="10"/>
  <c r="H130" i="10"/>
  <c r="I130" i="10"/>
  <c r="J130" i="10"/>
  <c r="K130" i="10"/>
  <c r="L130" i="10"/>
  <c r="D130" i="10"/>
  <c r="H129" i="10"/>
  <c r="I129" i="10"/>
  <c r="J129" i="10"/>
  <c r="K129" i="10"/>
  <c r="L129" i="10"/>
  <c r="D129" i="10"/>
  <c r="H128" i="10"/>
  <c r="I128" i="10"/>
  <c r="J128" i="10"/>
  <c r="K128" i="10"/>
  <c r="L128" i="10"/>
  <c r="D128" i="10"/>
  <c r="H127" i="10"/>
  <c r="I127" i="10"/>
  <c r="J127" i="10"/>
  <c r="K127" i="10"/>
  <c r="L127" i="10"/>
  <c r="D127" i="10"/>
  <c r="L126" i="10"/>
  <c r="H126" i="10"/>
  <c r="I126" i="10"/>
  <c r="J126" i="10"/>
  <c r="K126" i="10"/>
  <c r="D126" i="10"/>
  <c r="H125" i="10"/>
  <c r="I125" i="10"/>
  <c r="J125" i="10"/>
  <c r="K125" i="10"/>
  <c r="L125" i="10"/>
  <c r="D125" i="10"/>
  <c r="H124" i="10"/>
  <c r="I124" i="10"/>
  <c r="J124" i="10"/>
  <c r="K124" i="10"/>
  <c r="L124" i="10"/>
  <c r="D124" i="10"/>
  <c r="H123" i="10"/>
  <c r="I123" i="10"/>
  <c r="J123" i="10"/>
  <c r="K123" i="10"/>
  <c r="L123" i="10"/>
  <c r="D123" i="10"/>
  <c r="H122" i="10"/>
  <c r="I122" i="10"/>
  <c r="J122" i="10"/>
  <c r="K122" i="10"/>
  <c r="L122" i="10"/>
  <c r="D122" i="10"/>
  <c r="L121" i="10"/>
  <c r="H121" i="10"/>
  <c r="I121" i="10"/>
  <c r="J121" i="10"/>
  <c r="K121" i="10"/>
  <c r="D121" i="10"/>
  <c r="H120" i="10"/>
  <c r="I120" i="10"/>
  <c r="J120" i="10"/>
  <c r="K120" i="10"/>
  <c r="L120" i="10"/>
  <c r="D120" i="10"/>
  <c r="L119" i="10"/>
  <c r="H119" i="10"/>
  <c r="I119" i="10"/>
  <c r="J119" i="10"/>
  <c r="K119" i="10"/>
  <c r="D119" i="10"/>
  <c r="H118" i="10"/>
  <c r="I118" i="10"/>
  <c r="J118" i="10"/>
  <c r="K118" i="10"/>
  <c r="L118" i="10"/>
  <c r="D118" i="10"/>
  <c r="H117" i="10"/>
  <c r="I117" i="10"/>
  <c r="J117" i="10"/>
  <c r="K117" i="10"/>
  <c r="L117" i="10"/>
  <c r="D117" i="10"/>
  <c r="H116" i="10"/>
  <c r="I116" i="10"/>
  <c r="J116" i="10"/>
  <c r="K116" i="10"/>
  <c r="L116" i="10"/>
  <c r="D116" i="10"/>
  <c r="H115" i="10"/>
  <c r="I115" i="10"/>
  <c r="J115" i="10"/>
  <c r="K115" i="10"/>
  <c r="L115" i="10"/>
  <c r="D115" i="10"/>
  <c r="H114" i="10"/>
  <c r="I114" i="10"/>
  <c r="J114" i="10"/>
  <c r="K114" i="10"/>
  <c r="L114" i="10"/>
  <c r="D114" i="10"/>
  <c r="H113" i="10"/>
  <c r="I113" i="10"/>
  <c r="J113" i="10"/>
  <c r="K113" i="10"/>
  <c r="L113" i="10"/>
  <c r="D113" i="10"/>
  <c r="H112" i="10"/>
  <c r="I112" i="10"/>
  <c r="J112" i="10"/>
  <c r="K112" i="10"/>
  <c r="L112" i="10"/>
  <c r="D112" i="10"/>
  <c r="H111" i="10"/>
  <c r="I111" i="10"/>
  <c r="J111" i="10"/>
  <c r="K111" i="10"/>
  <c r="L111" i="10"/>
  <c r="D111" i="10"/>
  <c r="H110" i="10"/>
  <c r="I110" i="10"/>
  <c r="J110" i="10"/>
  <c r="K110" i="10"/>
  <c r="L110" i="10"/>
  <c r="D110" i="10"/>
  <c r="L109" i="10"/>
  <c r="H109" i="10"/>
  <c r="I109" i="10"/>
  <c r="J109" i="10"/>
  <c r="K109" i="10"/>
  <c r="D109" i="10"/>
  <c r="L108" i="10"/>
  <c r="H108" i="10"/>
  <c r="I108" i="10"/>
  <c r="J108" i="10"/>
  <c r="K108" i="10"/>
  <c r="D108" i="10"/>
  <c r="H107" i="10"/>
  <c r="I107" i="10"/>
  <c r="J107" i="10"/>
  <c r="K107" i="10"/>
  <c r="L107" i="10"/>
  <c r="D107" i="10"/>
  <c r="L106" i="10"/>
  <c r="H106" i="10"/>
  <c r="I106" i="10"/>
  <c r="J106" i="10"/>
  <c r="K106" i="10"/>
  <c r="D106" i="10"/>
  <c r="H105" i="10"/>
  <c r="I105" i="10"/>
  <c r="J105" i="10"/>
  <c r="K105" i="10"/>
  <c r="L105" i="10"/>
  <c r="D105" i="10"/>
  <c r="L104" i="10"/>
  <c r="H104" i="10"/>
  <c r="I104" i="10"/>
  <c r="J104" i="10"/>
  <c r="K104" i="10"/>
  <c r="D104" i="10"/>
  <c r="H103" i="10"/>
  <c r="I103" i="10"/>
  <c r="J103" i="10"/>
  <c r="K103" i="10"/>
  <c r="L103" i="10"/>
  <c r="D103" i="10"/>
  <c r="H102" i="10"/>
  <c r="I102" i="10"/>
  <c r="J102" i="10"/>
  <c r="K102" i="10"/>
  <c r="L102" i="10"/>
  <c r="D102" i="10"/>
  <c r="H101" i="10"/>
  <c r="I101" i="10"/>
  <c r="J101" i="10"/>
  <c r="K101" i="10"/>
  <c r="L101" i="10"/>
  <c r="D101" i="10"/>
  <c r="L100" i="10"/>
  <c r="H100" i="10"/>
  <c r="I100" i="10"/>
  <c r="J100" i="10"/>
  <c r="K100" i="10"/>
  <c r="D100" i="10"/>
  <c r="H99" i="10"/>
  <c r="I99" i="10"/>
  <c r="J99" i="10"/>
  <c r="K99" i="10"/>
  <c r="L99" i="10"/>
  <c r="D99" i="10"/>
  <c r="H98" i="10"/>
  <c r="I98" i="10"/>
  <c r="J98" i="10"/>
  <c r="K98" i="10"/>
  <c r="L98" i="10"/>
  <c r="D98" i="10"/>
  <c r="H97" i="10"/>
  <c r="I97" i="10"/>
  <c r="J97" i="10"/>
  <c r="K97" i="10"/>
  <c r="L97" i="10"/>
  <c r="D97" i="10"/>
  <c r="H96" i="10"/>
  <c r="I96" i="10"/>
  <c r="J96" i="10"/>
  <c r="K96" i="10"/>
  <c r="L96" i="10"/>
  <c r="D96" i="10"/>
  <c r="H95" i="10"/>
  <c r="I95" i="10"/>
  <c r="J95" i="10"/>
  <c r="K95" i="10"/>
  <c r="L95" i="10"/>
  <c r="D95" i="10"/>
  <c r="H94" i="10"/>
  <c r="I94" i="10"/>
  <c r="J94" i="10"/>
  <c r="K94" i="10"/>
  <c r="L94" i="10"/>
  <c r="D94" i="10"/>
  <c r="H93" i="10"/>
  <c r="I93" i="10"/>
  <c r="J93" i="10"/>
  <c r="K93" i="10"/>
  <c r="L93" i="10"/>
  <c r="D93" i="10"/>
  <c r="H92" i="10"/>
  <c r="I92" i="10"/>
  <c r="J92" i="10"/>
  <c r="K92" i="10"/>
  <c r="L92" i="10"/>
  <c r="D92" i="10"/>
  <c r="L91" i="10"/>
  <c r="H91" i="10"/>
  <c r="I91" i="10"/>
  <c r="J91" i="10"/>
  <c r="K91" i="10"/>
  <c r="D91" i="10"/>
  <c r="H90" i="10"/>
  <c r="I90" i="10"/>
  <c r="J90" i="10"/>
  <c r="K90" i="10"/>
  <c r="L90" i="10"/>
  <c r="D90" i="10"/>
  <c r="L89" i="10"/>
  <c r="H89" i="10"/>
  <c r="I89" i="10"/>
  <c r="J89" i="10"/>
  <c r="K89" i="10"/>
  <c r="D89" i="10"/>
  <c r="H88" i="10"/>
  <c r="I88" i="10"/>
  <c r="J88" i="10"/>
  <c r="K88" i="10"/>
  <c r="L88" i="10"/>
  <c r="D88" i="10"/>
  <c r="H87" i="10"/>
  <c r="I87" i="10"/>
  <c r="J87" i="10"/>
  <c r="K87" i="10"/>
  <c r="L87" i="10"/>
  <c r="D87" i="10"/>
  <c r="H86" i="10"/>
  <c r="I86" i="10"/>
  <c r="J86" i="10"/>
  <c r="K86" i="10"/>
  <c r="L86" i="10"/>
  <c r="D86" i="10"/>
  <c r="H85" i="10"/>
  <c r="I85" i="10"/>
  <c r="J85" i="10"/>
  <c r="K85" i="10"/>
  <c r="L85" i="10"/>
  <c r="D85" i="10"/>
  <c r="H84" i="10"/>
  <c r="I84" i="10"/>
  <c r="J84" i="10"/>
  <c r="K84" i="10"/>
  <c r="L84" i="10"/>
  <c r="D84" i="10"/>
  <c r="H83" i="10"/>
  <c r="I83" i="10"/>
  <c r="J83" i="10"/>
  <c r="K83" i="10"/>
  <c r="L83" i="10"/>
  <c r="D83" i="10"/>
  <c r="H82" i="10"/>
  <c r="I82" i="10"/>
  <c r="J82" i="10"/>
  <c r="K82" i="10"/>
  <c r="L82" i="10"/>
  <c r="D82" i="10"/>
  <c r="H81" i="10"/>
  <c r="I81" i="10"/>
  <c r="J81" i="10"/>
  <c r="K81" i="10"/>
  <c r="L81" i="10"/>
  <c r="D81" i="10"/>
  <c r="H80" i="10"/>
  <c r="I80" i="10"/>
  <c r="J80" i="10"/>
  <c r="K80" i="10"/>
  <c r="L80" i="10"/>
  <c r="D80" i="10"/>
  <c r="H79" i="10"/>
  <c r="I79" i="10"/>
  <c r="J79" i="10"/>
  <c r="K79" i="10"/>
  <c r="L79" i="10"/>
  <c r="D79" i="10"/>
  <c r="H78" i="10"/>
  <c r="I78" i="10"/>
  <c r="J78" i="10"/>
  <c r="K78" i="10"/>
  <c r="L78" i="10"/>
  <c r="D78" i="10"/>
  <c r="H77" i="10"/>
  <c r="I77" i="10"/>
  <c r="J77" i="10"/>
  <c r="K77" i="10"/>
  <c r="L77" i="10"/>
  <c r="D77" i="10"/>
  <c r="H76" i="10"/>
  <c r="I76" i="10"/>
  <c r="J76" i="10"/>
  <c r="K76" i="10"/>
  <c r="L76" i="10"/>
  <c r="D76" i="10"/>
  <c r="H75" i="10"/>
  <c r="I75" i="10"/>
  <c r="J75" i="10"/>
  <c r="K75" i="10"/>
  <c r="L75" i="10"/>
  <c r="D75" i="10"/>
  <c r="H74" i="10"/>
  <c r="I74" i="10"/>
  <c r="J74" i="10"/>
  <c r="K74" i="10"/>
  <c r="L74" i="10"/>
  <c r="D74" i="10"/>
  <c r="H73" i="10"/>
  <c r="I73" i="10"/>
  <c r="J73" i="10"/>
  <c r="K73" i="10"/>
  <c r="L73" i="10"/>
  <c r="D73" i="10"/>
  <c r="H72" i="10"/>
  <c r="I72" i="10"/>
  <c r="J72" i="10"/>
  <c r="K72" i="10"/>
  <c r="L72" i="10"/>
  <c r="D72" i="10"/>
  <c r="L71" i="10"/>
  <c r="H71" i="10"/>
  <c r="I71" i="10"/>
  <c r="J71" i="10"/>
  <c r="K71" i="10"/>
  <c r="D71" i="10"/>
  <c r="H70" i="10"/>
  <c r="I70" i="10"/>
  <c r="J70" i="10"/>
  <c r="K70" i="10"/>
  <c r="L70" i="10"/>
  <c r="D70" i="10"/>
  <c r="H69" i="10"/>
  <c r="I69" i="10"/>
  <c r="J69" i="10"/>
  <c r="K69" i="10"/>
  <c r="L69" i="10"/>
  <c r="D69" i="10"/>
  <c r="H68" i="10"/>
  <c r="I68" i="10"/>
  <c r="J68" i="10"/>
  <c r="K68" i="10"/>
  <c r="L68" i="10"/>
  <c r="D68" i="10"/>
  <c r="H67" i="10"/>
  <c r="I67" i="10"/>
  <c r="J67" i="10"/>
  <c r="K67" i="10"/>
  <c r="L67" i="10"/>
  <c r="D67" i="10"/>
  <c r="H66" i="10"/>
  <c r="I66" i="10"/>
  <c r="J66" i="10"/>
  <c r="K66" i="10"/>
  <c r="L66" i="10"/>
  <c r="D66" i="10"/>
  <c r="H65" i="10"/>
  <c r="I65" i="10"/>
  <c r="J65" i="10"/>
  <c r="K65" i="10"/>
  <c r="L65" i="10"/>
  <c r="D65" i="10"/>
  <c r="H64" i="10"/>
  <c r="I64" i="10"/>
  <c r="J64" i="10"/>
  <c r="K64" i="10"/>
  <c r="L64" i="10"/>
  <c r="D64" i="10"/>
  <c r="H63" i="10"/>
  <c r="I63" i="10"/>
  <c r="J63" i="10"/>
  <c r="K63" i="10"/>
  <c r="L63" i="10"/>
  <c r="D63" i="10"/>
  <c r="L62" i="10"/>
  <c r="H62" i="10"/>
  <c r="I62" i="10"/>
  <c r="J62" i="10"/>
  <c r="K62" i="10"/>
  <c r="D62" i="10"/>
  <c r="H61" i="10"/>
  <c r="I61" i="10"/>
  <c r="J61" i="10"/>
  <c r="K61" i="10"/>
  <c r="L61" i="10"/>
  <c r="D61" i="10"/>
  <c r="H60" i="10"/>
  <c r="I60" i="10"/>
  <c r="J60" i="10"/>
  <c r="K60" i="10"/>
  <c r="L60" i="10"/>
  <c r="D60" i="10"/>
  <c r="H59" i="10"/>
  <c r="I59" i="10"/>
  <c r="J59" i="10"/>
  <c r="K59" i="10"/>
  <c r="L59" i="10"/>
  <c r="D59" i="10"/>
  <c r="H58" i="10"/>
  <c r="I58" i="10"/>
  <c r="J58" i="10"/>
  <c r="K58" i="10"/>
  <c r="L58" i="10"/>
  <c r="D58" i="10"/>
  <c r="H57" i="10"/>
  <c r="I57" i="10"/>
  <c r="J57" i="10"/>
  <c r="K57" i="10"/>
  <c r="L57" i="10"/>
  <c r="D57" i="10"/>
  <c r="H56" i="10"/>
  <c r="I56" i="10"/>
  <c r="J56" i="10"/>
  <c r="K56" i="10"/>
  <c r="L56" i="10"/>
  <c r="D56" i="10"/>
  <c r="H55" i="10"/>
  <c r="I55" i="10"/>
  <c r="J55" i="10"/>
  <c r="K55" i="10"/>
  <c r="L55" i="10"/>
  <c r="D55" i="10"/>
  <c r="L54" i="10"/>
  <c r="H54" i="10"/>
  <c r="I54" i="10"/>
  <c r="J54" i="10"/>
  <c r="K54" i="10"/>
  <c r="D54" i="10"/>
  <c r="H53" i="10"/>
  <c r="I53" i="10"/>
  <c r="J53" i="10"/>
  <c r="K53" i="10"/>
  <c r="L53" i="10"/>
  <c r="D53" i="10"/>
  <c r="L52" i="10"/>
  <c r="H52" i="10"/>
  <c r="I52" i="10"/>
  <c r="J52" i="10"/>
  <c r="K52" i="10"/>
  <c r="D52" i="10"/>
  <c r="H51" i="10"/>
  <c r="I51" i="10"/>
  <c r="J51" i="10"/>
  <c r="K51" i="10"/>
  <c r="L51" i="10"/>
  <c r="D51" i="10"/>
  <c r="J50" i="10"/>
  <c r="K50" i="10"/>
  <c r="L50" i="10"/>
  <c r="H50" i="10"/>
  <c r="I50" i="10"/>
  <c r="D50" i="10"/>
  <c r="H49" i="10"/>
  <c r="I49" i="10"/>
  <c r="J49" i="10"/>
  <c r="K49" i="10"/>
  <c r="L49" i="10"/>
  <c r="D49" i="10"/>
  <c r="H48" i="10"/>
  <c r="I48" i="10"/>
  <c r="J48" i="10"/>
  <c r="K48" i="10"/>
  <c r="L48" i="10"/>
  <c r="D48" i="10"/>
  <c r="L47" i="10"/>
  <c r="H47" i="10"/>
  <c r="I47" i="10"/>
  <c r="J47" i="10"/>
  <c r="K47" i="10"/>
  <c r="D47" i="10"/>
  <c r="H46" i="10"/>
  <c r="I46" i="10"/>
  <c r="J46" i="10"/>
  <c r="K46" i="10"/>
  <c r="L46" i="10"/>
  <c r="D46" i="10"/>
  <c r="H45" i="10"/>
  <c r="I45" i="10"/>
  <c r="J45" i="10"/>
  <c r="K45" i="10"/>
  <c r="L45" i="10"/>
  <c r="D45" i="10"/>
  <c r="H44" i="10"/>
  <c r="I44" i="10"/>
  <c r="J44" i="10"/>
  <c r="K44" i="10"/>
  <c r="L44" i="10"/>
  <c r="D44" i="10"/>
  <c r="H43" i="10"/>
  <c r="I43" i="10"/>
  <c r="J43" i="10"/>
  <c r="K43" i="10"/>
  <c r="L43" i="10"/>
  <c r="D43" i="10"/>
  <c r="L42" i="10"/>
  <c r="H42" i="10"/>
  <c r="I42" i="10"/>
  <c r="J42" i="10"/>
  <c r="K42" i="10"/>
  <c r="D42" i="10"/>
  <c r="H41" i="10"/>
  <c r="I41" i="10"/>
  <c r="J41" i="10"/>
  <c r="K41" i="10"/>
  <c r="L41" i="10"/>
  <c r="D41" i="10"/>
  <c r="J40" i="10"/>
  <c r="K40" i="10"/>
  <c r="L40" i="10"/>
  <c r="H40" i="10"/>
  <c r="I40" i="10"/>
  <c r="D40" i="10"/>
  <c r="J39" i="10"/>
  <c r="K39" i="10"/>
  <c r="L39" i="10"/>
  <c r="H39" i="10"/>
  <c r="I39" i="10"/>
  <c r="D39" i="10"/>
  <c r="J38" i="10"/>
  <c r="K38" i="10"/>
  <c r="L38" i="10"/>
  <c r="H38" i="10"/>
  <c r="I38" i="10"/>
  <c r="D38" i="10"/>
  <c r="H37" i="10"/>
  <c r="I37" i="10"/>
  <c r="J37" i="10"/>
  <c r="K37" i="10"/>
  <c r="L37" i="10"/>
  <c r="D37" i="10"/>
  <c r="H36" i="10"/>
  <c r="I36" i="10"/>
  <c r="J36" i="10"/>
  <c r="K36" i="10"/>
  <c r="L36" i="10"/>
  <c r="D36" i="10"/>
  <c r="H35" i="10"/>
  <c r="I35" i="10"/>
  <c r="J35" i="10"/>
  <c r="K35" i="10"/>
  <c r="L35" i="10"/>
  <c r="D35" i="10"/>
  <c r="L34" i="10"/>
  <c r="H34" i="10"/>
  <c r="I34" i="10"/>
  <c r="J34" i="10"/>
  <c r="K34" i="10"/>
  <c r="D34" i="10"/>
  <c r="H33" i="10"/>
  <c r="I33" i="10"/>
  <c r="J33" i="10"/>
  <c r="K33" i="10"/>
  <c r="L33" i="10"/>
  <c r="D33" i="10"/>
  <c r="H32" i="10"/>
  <c r="I32" i="10"/>
  <c r="J32" i="10"/>
  <c r="K32" i="10"/>
  <c r="L32" i="10"/>
  <c r="D32" i="10"/>
  <c r="H31" i="10"/>
  <c r="I31" i="10"/>
  <c r="J31" i="10"/>
  <c r="K31" i="10"/>
  <c r="L31" i="10"/>
  <c r="D31" i="10"/>
  <c r="H30" i="10"/>
  <c r="I30" i="10"/>
  <c r="J30" i="10"/>
  <c r="K30" i="10"/>
  <c r="L30" i="10"/>
  <c r="D30" i="10"/>
  <c r="L29" i="10"/>
  <c r="H29" i="10"/>
  <c r="I29" i="10"/>
  <c r="J29" i="10"/>
  <c r="K29" i="10"/>
  <c r="D29" i="10"/>
  <c r="H28" i="10"/>
  <c r="I28" i="10"/>
  <c r="J28" i="10"/>
  <c r="K28" i="10"/>
  <c r="L28" i="10"/>
  <c r="D28" i="10"/>
  <c r="L27" i="10"/>
  <c r="H27" i="10"/>
  <c r="I27" i="10"/>
  <c r="J27" i="10"/>
  <c r="K27" i="10"/>
  <c r="D27" i="10"/>
  <c r="H26" i="10"/>
  <c r="I26" i="10"/>
  <c r="J26" i="10"/>
  <c r="K26" i="10"/>
  <c r="L26" i="10"/>
  <c r="D26" i="10"/>
  <c r="L25" i="10"/>
  <c r="H25" i="10"/>
  <c r="I25" i="10"/>
  <c r="J25" i="10"/>
  <c r="K25" i="10"/>
  <c r="D25" i="10"/>
  <c r="H24" i="10"/>
  <c r="I24" i="10"/>
  <c r="J24" i="10"/>
  <c r="K24" i="10"/>
  <c r="L24" i="10"/>
  <c r="D24" i="10"/>
  <c r="H23" i="10"/>
  <c r="I23" i="10"/>
  <c r="J23" i="10"/>
  <c r="K23" i="10"/>
  <c r="L23" i="10"/>
  <c r="D23" i="10"/>
  <c r="H22" i="10"/>
  <c r="I22" i="10"/>
  <c r="J22" i="10"/>
  <c r="K22" i="10"/>
  <c r="L22" i="10"/>
  <c r="D22" i="10"/>
  <c r="H21" i="10"/>
  <c r="I21" i="10"/>
  <c r="J21" i="10"/>
  <c r="K21" i="10"/>
  <c r="L21" i="10"/>
  <c r="D21" i="10"/>
  <c r="L20" i="10"/>
  <c r="H20" i="10"/>
  <c r="I20" i="10"/>
  <c r="J20" i="10"/>
  <c r="K20" i="10"/>
  <c r="D20" i="10"/>
  <c r="H19" i="10"/>
  <c r="I19" i="10"/>
  <c r="J19" i="10"/>
  <c r="K19" i="10"/>
  <c r="L19" i="10"/>
  <c r="D19" i="10"/>
  <c r="L18" i="10"/>
  <c r="H18" i="10"/>
  <c r="I18" i="10"/>
  <c r="J18" i="10"/>
  <c r="K18" i="10"/>
  <c r="D18" i="10"/>
  <c r="H17" i="10"/>
  <c r="I17" i="10"/>
  <c r="J17" i="10"/>
  <c r="K17" i="10"/>
  <c r="L17" i="10"/>
  <c r="D17" i="10"/>
  <c r="L16" i="10"/>
  <c r="H16" i="10"/>
  <c r="I16" i="10"/>
  <c r="J16" i="10"/>
  <c r="K16" i="10"/>
  <c r="D16" i="10"/>
  <c r="H15" i="10"/>
  <c r="I15" i="10"/>
  <c r="J15" i="10"/>
  <c r="K15" i="10"/>
  <c r="L15" i="10"/>
  <c r="D15" i="10"/>
  <c r="L14" i="10"/>
  <c r="H14" i="10"/>
  <c r="I14" i="10"/>
  <c r="J14" i="10"/>
  <c r="K14" i="10"/>
  <c r="D14" i="10"/>
  <c r="H13" i="10"/>
  <c r="I13" i="10"/>
  <c r="J13" i="10"/>
  <c r="K13" i="10"/>
  <c r="L13" i="10"/>
  <c r="D13" i="10"/>
  <c r="H12" i="10"/>
  <c r="I12" i="10"/>
  <c r="J12" i="10"/>
  <c r="K12" i="10"/>
  <c r="L12" i="10"/>
  <c r="D12" i="10"/>
  <c r="H11" i="10"/>
  <c r="I11" i="10"/>
  <c r="J11" i="10"/>
  <c r="K11" i="10"/>
  <c r="L11" i="10"/>
  <c r="D11" i="10"/>
  <c r="H10" i="10"/>
  <c r="I10" i="10"/>
  <c r="J10" i="10"/>
  <c r="K10" i="10"/>
  <c r="L10" i="10"/>
  <c r="D10" i="10"/>
  <c r="H9" i="10"/>
  <c r="I9" i="10"/>
  <c r="J9" i="10"/>
  <c r="K9" i="10"/>
  <c r="L9" i="10"/>
  <c r="D9" i="10"/>
  <c r="J8" i="10"/>
  <c r="K8" i="10"/>
  <c r="L8" i="10"/>
  <c r="H8" i="10"/>
  <c r="I8" i="10"/>
  <c r="D8" i="10"/>
  <c r="J7" i="10"/>
  <c r="K7" i="10"/>
  <c r="L7" i="10"/>
  <c r="H7" i="10"/>
  <c r="I7" i="10"/>
  <c r="D7" i="10"/>
  <c r="J6" i="10"/>
  <c r="K6" i="10"/>
  <c r="L6" i="10"/>
  <c r="H6" i="10"/>
  <c r="I6" i="10"/>
  <c r="D6" i="10"/>
  <c r="J5" i="10"/>
  <c r="K5" i="10"/>
  <c r="L5" i="10"/>
  <c r="H5" i="10"/>
  <c r="I5" i="10"/>
  <c r="D5" i="10"/>
  <c r="J4" i="10"/>
  <c r="K4" i="10"/>
  <c r="L4" i="10"/>
  <c r="H4" i="10"/>
  <c r="I4" i="10"/>
  <c r="D4" i="10"/>
  <c r="H3" i="10"/>
  <c r="I3" i="10"/>
  <c r="J3" i="10"/>
  <c r="K3" i="10"/>
  <c r="L3" i="10"/>
  <c r="D3" i="10"/>
  <c r="H2" i="10"/>
  <c r="I2" i="10"/>
  <c r="J2" i="10"/>
  <c r="K2" i="10"/>
  <c r="L2" i="10"/>
  <c r="D2" i="10"/>
  <c r="F3" i="4"/>
  <c r="H3" i="4"/>
  <c r="F4" i="4"/>
  <c r="H4" i="4"/>
  <c r="F5" i="4"/>
  <c r="H5" i="4"/>
  <c r="F6" i="4"/>
  <c r="H6" i="4"/>
  <c r="F7" i="4"/>
  <c r="H7" i="4"/>
  <c r="F8" i="4"/>
  <c r="H8" i="4"/>
  <c r="H10" i="4"/>
  <c r="G3" i="4"/>
  <c r="G4" i="4"/>
  <c r="G5" i="4"/>
  <c r="G6" i="4"/>
  <c r="G7" i="4"/>
  <c r="G8" i="4"/>
  <c r="G10" i="4"/>
  <c r="F10" i="4"/>
  <c r="H9" i="4"/>
  <c r="G9" i="4"/>
  <c r="F9" i="4"/>
</calcChain>
</file>

<file path=xl/sharedStrings.xml><?xml version="1.0" encoding="utf-8"?>
<sst xmlns="http://schemas.openxmlformats.org/spreadsheetml/2006/main" count="2360" uniqueCount="200">
  <si>
    <t>**集团20**年度销售报表</t>
  </si>
  <si>
    <t>商场
名称</t>
  </si>
  <si>
    <t>1季度
销售额</t>
  </si>
  <si>
    <t>2季度
销售额</t>
  </si>
  <si>
    <t>3季度
销售额</t>
  </si>
  <si>
    <t>4季度
销售额</t>
  </si>
  <si>
    <t>销售
总额</t>
  </si>
  <si>
    <t>平均
销售额</t>
  </si>
  <si>
    <t>实际
利润</t>
  </si>
  <si>
    <t>商场1</t>
  </si>
  <si>
    <t>商场2</t>
  </si>
  <si>
    <t>商场3</t>
  </si>
  <si>
    <t>商场4</t>
  </si>
  <si>
    <t>商场5</t>
  </si>
  <si>
    <t>商场6</t>
  </si>
  <si>
    <t>最高</t>
  </si>
  <si>
    <t>最低</t>
  </si>
  <si>
    <r>
      <rPr>
        <sz val="12"/>
        <rFont val="宋体"/>
        <charset val="134"/>
      </rPr>
      <t>完成以下操作：
1、使用函数或公式计算上表中的销售总额、平均销售额及实际利润，商场的利润的计算方法是：销售总额的20%。
3、要求设定F3:F</t>
    </r>
    <r>
      <rPr>
        <sz val="12"/>
        <rFont val="宋体"/>
        <charset val="134"/>
      </rPr>
      <t>8单元格区域的数据格式，加上千位分隔符</t>
    </r>
    <r>
      <rPr>
        <sz val="12"/>
        <rFont val="宋体"/>
        <charset val="134"/>
      </rPr>
      <t>,保留1位小数</t>
    </r>
    <r>
      <rPr>
        <sz val="12"/>
        <rFont val="宋体"/>
        <charset val="134"/>
      </rPr>
      <t>。（</t>
    </r>
    <r>
      <rPr>
        <sz val="12"/>
        <color rgb="FFFF0000"/>
        <rFont val="宋体"/>
        <charset val="134"/>
      </rPr>
      <t>鼠标右键——设置单元格格式中设置</t>
    </r>
    <r>
      <rPr>
        <sz val="12"/>
        <rFont val="宋体"/>
        <charset val="134"/>
      </rPr>
      <t>）
4、要求设定B3:E8单元格区域的数据格式，在金额前添加人民币符号。（</t>
    </r>
    <r>
      <rPr>
        <sz val="12"/>
        <color rgb="FFFF0000"/>
        <rFont val="宋体"/>
        <charset val="134"/>
      </rPr>
      <t>鼠标右键——设置单元格格式中设置</t>
    </r>
    <r>
      <rPr>
        <sz val="12"/>
        <rFont val="宋体"/>
        <charset val="134"/>
      </rPr>
      <t xml:space="preserve">）
</t>
    </r>
  </si>
  <si>
    <t>水电费：</t>
  </si>
  <si>
    <t>单位：</t>
  </si>
  <si>
    <t>万元</t>
  </si>
  <si>
    <t>要求：
任选4个工作表中数据，根据所选数据选择恰当的图表类型（如柱形图、条形图、趋势图、饼图等），试做一个图表。
在“数学函数图”工作表中，请自己输入数据，绘制一个数学函数图。</t>
  </si>
  <si>
    <t>学生吸烟率调查数据</t>
  </si>
  <si>
    <t>班级</t>
  </si>
  <si>
    <t>男生吸烟率</t>
  </si>
  <si>
    <t>女生吸烟率</t>
  </si>
  <si>
    <t>高一（1）</t>
  </si>
  <si>
    <t>高一（2）</t>
  </si>
  <si>
    <t>高一（3）</t>
  </si>
  <si>
    <t>高一（4）</t>
  </si>
  <si>
    <t>高一（5）</t>
  </si>
  <si>
    <t>历年成绩优秀率</t>
  </si>
  <si>
    <t>2007年优秀率</t>
  </si>
  <si>
    <t>2008年优秀率</t>
  </si>
  <si>
    <t>2009年优秀率</t>
  </si>
  <si>
    <t>2010年优秀率</t>
  </si>
  <si>
    <t>高一学生对吸烟的态度</t>
  </si>
  <si>
    <t>赞成</t>
  </si>
  <si>
    <t>反对</t>
  </si>
  <si>
    <t>无所谓</t>
  </si>
  <si>
    <t>小组</t>
  </si>
  <si>
    <t>物理</t>
  </si>
  <si>
    <t>化学</t>
  </si>
  <si>
    <t>生物</t>
  </si>
  <si>
    <t>政治</t>
  </si>
  <si>
    <t>历史</t>
  </si>
  <si>
    <t>地理</t>
  </si>
  <si>
    <t>1小组</t>
  </si>
  <si>
    <t>2小组</t>
  </si>
  <si>
    <t>日期</t>
  </si>
  <si>
    <t>最高气温</t>
  </si>
  <si>
    <t>最低气温</t>
  </si>
  <si>
    <t>日平均气温</t>
  </si>
  <si>
    <t>天气</t>
  </si>
  <si>
    <t>风向</t>
  </si>
  <si>
    <t>风力</t>
  </si>
  <si>
    <t>a</t>
  </si>
  <si>
    <t>b</t>
  </si>
  <si>
    <t>c</t>
  </si>
  <si>
    <t>d</t>
  </si>
  <si>
    <t>天气类别</t>
  </si>
  <si>
    <t>晴转多云</t>
  </si>
  <si>
    <t>北风</t>
  </si>
  <si>
    <t>3-4级转4-5级</t>
  </si>
  <si>
    <t>阴</t>
  </si>
  <si>
    <t>西北风</t>
  </si>
  <si>
    <t>4-5级</t>
  </si>
  <si>
    <t>阴转雨夹雪</t>
  </si>
  <si>
    <t>4-5级转3-4级</t>
  </si>
  <si>
    <t>雨夹雪转阴</t>
  </si>
  <si>
    <t>3-4级</t>
  </si>
  <si>
    <t>西风</t>
  </si>
  <si>
    <t>阴转多云</t>
  </si>
  <si>
    <t>东风</t>
  </si>
  <si>
    <t>晴</t>
  </si>
  <si>
    <t>中雨</t>
  </si>
  <si>
    <t>多云转晴</t>
  </si>
  <si>
    <t>小于3级</t>
  </si>
  <si>
    <t>多云</t>
  </si>
  <si>
    <t>东北风</t>
  </si>
  <si>
    <t>多云转阴</t>
  </si>
  <si>
    <t>小雨</t>
  </si>
  <si>
    <t>小于3级转4-5级</t>
  </si>
  <si>
    <t>小雨转阴</t>
  </si>
  <si>
    <t>南风</t>
  </si>
  <si>
    <t>东南风</t>
  </si>
  <si>
    <t>小雨转多云</t>
  </si>
  <si>
    <t>多云转小雨</t>
  </si>
  <si>
    <t>小雨转雨夹雪</t>
  </si>
  <si>
    <t>小雪</t>
  </si>
  <si>
    <t>小雪转阴</t>
  </si>
  <si>
    <t>西南风</t>
  </si>
  <si>
    <t>阴转小雨</t>
  </si>
  <si>
    <t>小雨转中雨</t>
  </si>
  <si>
    <t>中雨转雨夹雪</t>
  </si>
  <si>
    <t>中雨转大雨</t>
  </si>
  <si>
    <t>中雨转小雨</t>
  </si>
  <si>
    <t>晴转小雨</t>
  </si>
  <si>
    <t>大雨转多云</t>
  </si>
  <si>
    <t>中雨转阴</t>
  </si>
  <si>
    <t>阴转晴</t>
  </si>
  <si>
    <t>小于3级转3-4级</t>
  </si>
  <si>
    <t>阴转中雨</t>
  </si>
  <si>
    <t>4-5级转5-6级</t>
  </si>
  <si>
    <t>4-5级转小于3级</t>
  </si>
  <si>
    <t>大雨转小雨</t>
  </si>
  <si>
    <t>暴雨转大雨</t>
  </si>
  <si>
    <t>多云转中雨</t>
  </si>
  <si>
    <t>大雨转中雨</t>
  </si>
  <si>
    <t>5-6级转4-5级</t>
  </si>
  <si>
    <t>晴转阴</t>
  </si>
  <si>
    <t>小雨转暴雨</t>
  </si>
  <si>
    <t>阴转大雨</t>
  </si>
  <si>
    <t>小雨转大雨</t>
  </si>
  <si>
    <t>大雨转暴雨</t>
  </si>
  <si>
    <t>阵雨转小雨</t>
  </si>
  <si>
    <t>多云转雷阵雨</t>
  </si>
  <si>
    <t>多云转阵雨</t>
  </si>
  <si>
    <t>阵雨转多云</t>
  </si>
  <si>
    <t>阵雨</t>
  </si>
  <si>
    <t>3-4级转小于3级</t>
  </si>
  <si>
    <t>多云转大雨</t>
  </si>
  <si>
    <t>阴转雷阵雨</t>
  </si>
  <si>
    <t>阵雨转中雨</t>
  </si>
  <si>
    <t>小雨转阵雨</t>
  </si>
  <si>
    <t>大雨</t>
  </si>
  <si>
    <t>5-6级</t>
  </si>
  <si>
    <t>多云~小雨</t>
  </si>
  <si>
    <t>姓名</t>
  </si>
  <si>
    <t>语文</t>
  </si>
  <si>
    <t>数学</t>
  </si>
  <si>
    <t>英语</t>
  </si>
  <si>
    <t>平均分</t>
  </si>
  <si>
    <t>是否及格</t>
  </si>
  <si>
    <t>评价</t>
  </si>
  <si>
    <t>戚苑</t>
  </si>
  <si>
    <t>何静娴</t>
  </si>
  <si>
    <t>吕溶艳</t>
  </si>
  <si>
    <t>褚绮菱</t>
  </si>
  <si>
    <t>邱静雯</t>
  </si>
  <si>
    <t>金彩艳</t>
  </si>
  <si>
    <t>戚黛</t>
  </si>
  <si>
    <t>许婷婷</t>
  </si>
  <si>
    <t>施仪</t>
  </si>
  <si>
    <t>施琦</t>
  </si>
  <si>
    <t>分数段</t>
  </si>
  <si>
    <t>平均分&lt;90</t>
  </si>
  <si>
    <t>不及格</t>
  </si>
  <si>
    <t>90&lt;=平均分&lt;120</t>
  </si>
  <si>
    <t>良</t>
  </si>
  <si>
    <t>平均分&gt;=120</t>
  </si>
  <si>
    <t>优秀</t>
  </si>
  <si>
    <t>身份证号</t>
  </si>
  <si>
    <t>户籍所在地</t>
  </si>
  <si>
    <r>
      <rPr>
        <sz val="14"/>
        <color theme="1"/>
        <rFont val="宋体"/>
        <charset val="134"/>
        <scheme val="minor"/>
      </rPr>
      <t xml:space="preserve">出生日期
</t>
    </r>
    <r>
      <rPr>
        <sz val="12"/>
        <color theme="1"/>
        <rFont val="宋体"/>
        <charset val="134"/>
        <scheme val="minor"/>
      </rPr>
      <t>（文本型）</t>
    </r>
  </si>
  <si>
    <r>
      <rPr>
        <sz val="14"/>
        <color theme="1"/>
        <rFont val="宋体"/>
        <charset val="134"/>
        <scheme val="minor"/>
      </rPr>
      <t xml:space="preserve">出生年份
</t>
    </r>
    <r>
      <rPr>
        <sz val="12"/>
        <color theme="1"/>
        <rFont val="宋体"/>
        <charset val="134"/>
        <scheme val="minor"/>
      </rPr>
      <t>（文本型）</t>
    </r>
  </si>
  <si>
    <r>
      <rPr>
        <sz val="14"/>
        <color theme="1"/>
        <rFont val="宋体"/>
        <charset val="134"/>
        <scheme val="minor"/>
      </rPr>
      <t xml:space="preserve">出生月份
</t>
    </r>
    <r>
      <rPr>
        <sz val="12"/>
        <color theme="1"/>
        <rFont val="宋体"/>
        <charset val="134"/>
        <scheme val="minor"/>
      </rPr>
      <t>（文本型）</t>
    </r>
  </si>
  <si>
    <r>
      <rPr>
        <sz val="14"/>
        <color theme="1"/>
        <rFont val="宋体"/>
        <charset val="134"/>
        <scheme val="minor"/>
      </rPr>
      <t xml:space="preserve">出生日
</t>
    </r>
    <r>
      <rPr>
        <sz val="12"/>
        <color theme="1"/>
        <rFont val="宋体"/>
        <charset val="134"/>
        <scheme val="minor"/>
      </rPr>
      <t>（文本型）</t>
    </r>
  </si>
  <si>
    <t>出生日期
(日期型)</t>
  </si>
  <si>
    <t>年龄</t>
  </si>
  <si>
    <t>简介</t>
  </si>
  <si>
    <t>130184200610073046</t>
  </si>
  <si>
    <t>河北省石家庄市新乐市</t>
  </si>
  <si>
    <t>440881200606121780</t>
  </si>
  <si>
    <t>广东省湛江市廉江市</t>
  </si>
  <si>
    <t>500120200501074733</t>
  </si>
  <si>
    <t>重庆市重庆市璧山区</t>
  </si>
  <si>
    <t>430626200607173833</t>
  </si>
  <si>
    <t>湖南省岳阳市平江县</t>
  </si>
  <si>
    <t>410928200501049514</t>
  </si>
  <si>
    <t>河南省濮阳市濮阳县</t>
  </si>
  <si>
    <t>361021200501154421</t>
  </si>
  <si>
    <t>江西省抚州市南城县</t>
  </si>
  <si>
    <t>331004200506216060</t>
  </si>
  <si>
    <t>浙江省台州市路桥区</t>
  </si>
  <si>
    <t>520322200511082160</t>
  </si>
  <si>
    <t>贵州省遵义市桐梓县</t>
  </si>
  <si>
    <t>150304200503035661</t>
  </si>
  <si>
    <t>内蒙古自治区乌海市乌达区</t>
  </si>
  <si>
    <t>623027200604142611</t>
  </si>
  <si>
    <t>甘肃省甘南藏族自治州夏河县</t>
  </si>
  <si>
    <t>停车费计算表</t>
  </si>
  <si>
    <t>序号</t>
  </si>
  <si>
    <t>车牌</t>
  </si>
  <si>
    <t>驶入时间</t>
  </si>
  <si>
    <t>缴费时间</t>
  </si>
  <si>
    <t>停车时长(单位：天，
不足1天按1天算)</t>
  </si>
  <si>
    <t>应付费</t>
  </si>
  <si>
    <t>停车时长
(小时)</t>
  </si>
  <si>
    <t>是否0-1小时</t>
  </si>
  <si>
    <t>实付费</t>
  </si>
  <si>
    <t>备注</t>
  </si>
  <si>
    <t>沪A87353</t>
  </si>
  <si>
    <t>0-1小时免费</t>
  </si>
  <si>
    <t>沪A39493</t>
  </si>
  <si>
    <t>沪C03813</t>
  </si>
  <si>
    <t>沪A09373</t>
  </si>
  <si>
    <t>1天</t>
  </si>
  <si>
    <t>沪A43983</t>
  </si>
  <si>
    <t>5天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</si>
</sst>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yyyy/mm/dd\ hh:mm"/>
    <numFmt numFmtId="177" formatCode="[$¥-804]#,##0.00;[$¥-804]\-#,##0.00"/>
    <numFmt numFmtId="178" formatCode="0.00_ "/>
    <numFmt numFmtId="179" formatCode="\¥#,##0.00_);[Red]\(\¥#,##0.00\)"/>
    <numFmt numFmtId="180" formatCode="0.00_);[Red]\(0.00\)"/>
  </numFmts>
  <fonts count="13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 tint="4.9989318521683403E-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1"/>
      <color rgb="FFFA7D00"/>
      <name val="宋体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4" fillId="0" borderId="0" xfId="2" applyFont="1" applyFill="1" applyBorder="1" applyAlignment="1">
      <alignment vertical="top"/>
    </xf>
    <xf numFmtId="0" fontId="3" fillId="2" borderId="4" xfId="0" applyFont="1" applyFill="1" applyBorder="1" applyAlignment="1">
      <alignment horizontal="centerContinuous" vertical="center"/>
    </xf>
    <xf numFmtId="179" fontId="1" fillId="3" borderId="2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14" fontId="1" fillId="0" borderId="0" xfId="0" applyNumberFormat="1" applyFont="1" applyFill="1" applyAlignment="1"/>
    <xf numFmtId="0" fontId="0" fillId="0" borderId="0" xfId="0" applyFill="1" applyBorder="1" applyAlignment="1"/>
    <xf numFmtId="9" fontId="0" fillId="0" borderId="2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/>
    <xf numFmtId="1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0" xfId="3" applyAlignment="1">
      <alignment horizontal="center" vertical="center"/>
    </xf>
    <xf numFmtId="0" fontId="12" fillId="0" borderId="0" xfId="3" applyAlignment="1">
      <alignment horizontal="centerContinuous" vertical="center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78" fontId="8" fillId="0" borderId="0" xfId="3" applyNumberFormat="1" applyFont="1" applyAlignment="1">
      <alignment horizontal="center" vertical="center"/>
    </xf>
    <xf numFmtId="178" fontId="8" fillId="0" borderId="0" xfId="4" applyNumberFormat="1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178" fontId="12" fillId="0" borderId="0" xfId="3" applyNumberFormat="1" applyAlignment="1">
      <alignment horizontal="center" vertical="center"/>
    </xf>
    <xf numFmtId="0" fontId="12" fillId="0" borderId="0" xfId="3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180" fontId="8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">
    <cellStyle name="常规" xfId="0" builtinId="0"/>
    <cellStyle name="常规 2" xfId="3" xr:uid="{00000000-0005-0000-0000-000031000000}"/>
    <cellStyle name="计算" xfId="2" builtinId="22"/>
    <cellStyle name="千位分隔" xfId="1" builtinId="3"/>
    <cellStyle name="千位分隔 2" xfId="4" xr:uid="{00000000-0005-0000-0000-000032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50" b="0" i="0" u="none" strike="noStrike" kern="1200" baseline="0">
                <a:solidFill>
                  <a:srgbClr val="993366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高一新生吸烟率调查图</a:t>
            </a:r>
            <a:endParaRPr lang="zh-CN" altLang="en-US" sz="2150" b="0" i="0" u="none" strike="noStrike" baseline="0">
              <a:solidFill>
                <a:srgbClr val="99336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3943988143723403"/>
          <c:y val="6.73469387755102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301784805711"/>
          <c:y val="0.22653083798114401"/>
          <c:w val="0.68965553528649404"/>
          <c:h val="0.62040878149790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图表1!$B$3</c:f>
              <c:strCache>
                <c:ptCount val="1"/>
                <c:pt idx="0">
                  <c:v>男生吸烟率</c:v>
                </c:pt>
              </c:strCache>
            </c:strRef>
          </c:tx>
          <c:spPr>
            <a:solidFill>
              <a:srgbClr val="99CC0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cat>
            <c:strRef>
              <c:f>图表1!$A$4:$A$8</c:f>
              <c:strCache>
                <c:ptCount val="5"/>
                <c:pt idx="0">
                  <c:v>高一（1）</c:v>
                </c:pt>
                <c:pt idx="1">
                  <c:v>高一（2）</c:v>
                </c:pt>
                <c:pt idx="2">
                  <c:v>高一（3）</c:v>
                </c:pt>
                <c:pt idx="3">
                  <c:v>高一（4）</c:v>
                </c:pt>
                <c:pt idx="4">
                  <c:v>高一（5）</c:v>
                </c:pt>
              </c:strCache>
            </c:strRef>
          </c:cat>
          <c:val>
            <c:numRef>
              <c:f>图表1!$B$4:$B$8</c:f>
              <c:numCache>
                <c:formatCode>0%</c:formatCode>
                <c:ptCount val="5"/>
                <c:pt idx="0">
                  <c:v>0.34</c:v>
                </c:pt>
                <c:pt idx="1">
                  <c:v>0.2</c:v>
                </c:pt>
                <c:pt idx="2" formatCode="0.00%">
                  <c:v>0.125</c:v>
                </c:pt>
                <c:pt idx="3" formatCode="0.00%">
                  <c:v>0.22500000000000001</c:v>
                </c:pt>
                <c:pt idx="4" formatCode="0.00%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4-B449-8707-D5C021F7071E}"/>
            </c:ext>
          </c:extLst>
        </c:ser>
        <c:ser>
          <c:idx val="1"/>
          <c:order val="1"/>
          <c:tx>
            <c:strRef>
              <c:f>图表1!$C$3</c:f>
              <c:strCache>
                <c:ptCount val="1"/>
                <c:pt idx="0">
                  <c:v>女生吸烟率</c:v>
                </c:pt>
              </c:strCache>
            </c:strRef>
          </c:tx>
          <c:spPr>
            <a:solidFill>
              <a:srgbClr val="993366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cat>
            <c:strRef>
              <c:f>图表1!$A$4:$A$8</c:f>
              <c:strCache>
                <c:ptCount val="5"/>
                <c:pt idx="0">
                  <c:v>高一（1）</c:v>
                </c:pt>
                <c:pt idx="1">
                  <c:v>高一（2）</c:v>
                </c:pt>
                <c:pt idx="2">
                  <c:v>高一（3）</c:v>
                </c:pt>
                <c:pt idx="3">
                  <c:v>高一（4）</c:v>
                </c:pt>
                <c:pt idx="4">
                  <c:v>高一（5）</c:v>
                </c:pt>
              </c:strCache>
            </c:strRef>
          </c:cat>
          <c:val>
            <c:numRef>
              <c:f>图表1!$C$4:$C$8</c:f>
              <c:numCache>
                <c:formatCode>0%</c:formatCode>
                <c:ptCount val="5"/>
                <c:pt idx="0">
                  <c:v>0.1</c:v>
                </c:pt>
                <c:pt idx="1">
                  <c:v>0.05</c:v>
                </c:pt>
                <c:pt idx="2" formatCode="0.00%">
                  <c:v>3.6999999999999998E-2</c:v>
                </c:pt>
                <c:pt idx="3">
                  <c:v>0.09</c:v>
                </c:pt>
                <c:pt idx="4" formatCode="0.00%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4-B449-8707-D5C021F70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309065"/>
        <c:axId val="557551088"/>
      </c:barChart>
      <c:catAx>
        <c:axId val="541309065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8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班级</a:t>
                </a:r>
                <a:endParaRPr lang="zh-CN" altLang="en-US" sz="1875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820043555977917"/>
              <c:y val="0.83877636723980897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557551088"/>
        <c:crosses val="autoZero"/>
        <c:auto val="1"/>
        <c:lblAlgn val="ctr"/>
        <c:lblOffset val="100"/>
        <c:tickLblSkip val="1"/>
        <c:noMultiLvlLbl val="0"/>
      </c:catAx>
      <c:valAx>
        <c:axId val="557551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8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吸烟率</a:t>
                </a:r>
                <a:endParaRPr lang="zh-CN" altLang="en-US" sz="1875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4.4181034482758598E-2"/>
              <c:y val="9.7959183673469397E-2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541309065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25000000000003"/>
          <c:y val="0.43275000000000002"/>
          <c:w val="0.17509867240760699"/>
          <c:h val="0.14392396469789501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72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187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0" i="0" baseline="0">
                <a:effectLst/>
              </a:rPr>
              <a:t>高一新生吸烟率调查图</a:t>
            </a:r>
            <a:endParaRPr lang="zh-CN" altLang="zh-CN" sz="1800" b="0" i="0" u="none" strike="noStrike" baseline="0">
              <a:solidFill>
                <a:srgbClr val="333333">
                  <a:alpha val="100000"/>
                </a:srgbClr>
              </a:solidFill>
              <a:effectLst/>
              <a:latin typeface="等线" panose="02010600030101010101" charset="-122"/>
              <a:ea typeface="等线" panose="02010600030101010101" charset="-122"/>
              <a:cs typeface="等线" panose="02010600030101010101" charset="-122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9633066216786197E-2"/>
          <c:y val="0.11915011803916099"/>
          <c:w val="0.77679460143399404"/>
          <c:h val="0.81369254270240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图表1!$B$3</c:f>
              <c:strCache>
                <c:ptCount val="1"/>
                <c:pt idx="0">
                  <c:v>男生吸烟率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图表1!$A$4:$A$8</c:f>
              <c:strCache>
                <c:ptCount val="5"/>
                <c:pt idx="0">
                  <c:v>高一（1）</c:v>
                </c:pt>
                <c:pt idx="1">
                  <c:v>高一（2）</c:v>
                </c:pt>
                <c:pt idx="2">
                  <c:v>高一（3）</c:v>
                </c:pt>
                <c:pt idx="3">
                  <c:v>高一（4）</c:v>
                </c:pt>
                <c:pt idx="4">
                  <c:v>高一（5）</c:v>
                </c:pt>
              </c:strCache>
            </c:strRef>
          </c:cat>
          <c:val>
            <c:numRef>
              <c:f>图表1!$B$4:$B$8</c:f>
              <c:numCache>
                <c:formatCode>0%</c:formatCode>
                <c:ptCount val="5"/>
                <c:pt idx="0">
                  <c:v>0.34</c:v>
                </c:pt>
                <c:pt idx="1">
                  <c:v>0.2</c:v>
                </c:pt>
                <c:pt idx="2" formatCode="0.00%">
                  <c:v>0.125</c:v>
                </c:pt>
                <c:pt idx="3" formatCode="0.00%">
                  <c:v>0.22500000000000001</c:v>
                </c:pt>
                <c:pt idx="4" formatCode="0.00%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F-F54C-BA4F-E6F8552837F6}"/>
            </c:ext>
          </c:extLst>
        </c:ser>
        <c:ser>
          <c:idx val="1"/>
          <c:order val="1"/>
          <c:tx>
            <c:strRef>
              <c:f>图表1!$C$3</c:f>
              <c:strCache>
                <c:ptCount val="1"/>
                <c:pt idx="0">
                  <c:v>女生吸烟率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图表1!$A$4:$A$8</c:f>
              <c:strCache>
                <c:ptCount val="5"/>
                <c:pt idx="0">
                  <c:v>高一（1）</c:v>
                </c:pt>
                <c:pt idx="1">
                  <c:v>高一（2）</c:v>
                </c:pt>
                <c:pt idx="2">
                  <c:v>高一（3）</c:v>
                </c:pt>
                <c:pt idx="3">
                  <c:v>高一（4）</c:v>
                </c:pt>
                <c:pt idx="4">
                  <c:v>高一（5）</c:v>
                </c:pt>
              </c:strCache>
            </c:strRef>
          </c:cat>
          <c:val>
            <c:numRef>
              <c:f>图表1!$C$4:$C$8</c:f>
              <c:numCache>
                <c:formatCode>0%</c:formatCode>
                <c:ptCount val="5"/>
                <c:pt idx="0">
                  <c:v>0.1</c:v>
                </c:pt>
                <c:pt idx="1">
                  <c:v>0.05</c:v>
                </c:pt>
                <c:pt idx="2" formatCode="0.00%">
                  <c:v>3.6999999999999998E-2</c:v>
                </c:pt>
                <c:pt idx="3">
                  <c:v>0.09</c:v>
                </c:pt>
                <c:pt idx="4" formatCode="0.00%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F-F54C-BA4F-E6F85528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28547"/>
        <c:axId val="927228802"/>
      </c:barChart>
      <c:catAx>
        <c:axId val="61692854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7228802"/>
        <c:crosses val="autoZero"/>
        <c:auto val="1"/>
        <c:lblAlgn val="ctr"/>
        <c:lblOffset val="100"/>
        <c:noMultiLvlLbl val="0"/>
      </c:catAx>
      <c:valAx>
        <c:axId val="92722880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169285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49999999999996"/>
          <c:y val="0.49775000000000003"/>
          <c:w val="0.10360934182590199"/>
          <c:h val="0.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1" i="0" u="none" strike="noStrike" kern="1200" baseline="0">
                <a:solidFill>
                  <a:srgbClr val="993366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历年成绩优秀率</a:t>
            </a:r>
            <a:endParaRPr lang="zh-CN" altLang="en-US" sz="2000" b="1" i="0" u="none" strike="noStrike" baseline="0">
              <a:solidFill>
                <a:srgbClr val="99336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5044019057735099"/>
          <c:y val="3.1175059952038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498627155473"/>
          <c:y val="0.20623549496846699"/>
          <c:w val="0.69501516035611599"/>
          <c:h val="0.59472561339743801"/>
        </c:manualLayout>
      </c:layout>
      <c:lineChart>
        <c:grouping val="standard"/>
        <c:varyColors val="0"/>
        <c:ser>
          <c:idx val="0"/>
          <c:order val="0"/>
          <c:spPr>
            <a:ln w="38100" cap="rnd" cmpd="sng" algn="ctr">
              <a:solidFill>
                <a:srgbClr val="99CC00">
                  <a:alpha val="100000"/>
                </a:srgbClr>
              </a:solidFill>
              <a:prstDash val="solid"/>
              <a:round/>
            </a:ln>
          </c:spPr>
          <c:marker>
            <c:symbol val="x"/>
            <c:size val="8"/>
            <c:spPr>
              <a:solidFill>
                <a:srgbClr val="FF9900">
                  <a:alpha val="100000"/>
                </a:srgbClr>
              </a:solidFill>
              <a:ln w="6350" cap="flat" cmpd="sng" algn="ctr">
                <a:solidFill>
                  <a:srgbClr val="FF0000">
                    <a:alpha val="100000"/>
                  </a:srgbClr>
                </a:solidFill>
                <a:prstDash val="solid"/>
                <a:round/>
              </a:ln>
            </c:spPr>
          </c:marker>
          <c:cat>
            <c:strRef>
              <c:f>图表2!$A$2:$D$2</c:f>
              <c:strCache>
                <c:ptCount val="4"/>
                <c:pt idx="0">
                  <c:v>2007年优秀率</c:v>
                </c:pt>
                <c:pt idx="1">
                  <c:v>2008年优秀率</c:v>
                </c:pt>
                <c:pt idx="2">
                  <c:v>2009年优秀率</c:v>
                </c:pt>
                <c:pt idx="3">
                  <c:v>2010年优秀率</c:v>
                </c:pt>
              </c:strCache>
            </c:strRef>
          </c:cat>
          <c:val>
            <c:numRef>
              <c:f>图表2!$A$3:$D$3</c:f>
              <c:numCache>
                <c:formatCode>0%</c:formatCode>
                <c:ptCount val="4"/>
                <c:pt idx="0">
                  <c:v>0.3</c:v>
                </c:pt>
                <c:pt idx="1">
                  <c:v>0.5</c:v>
                </c:pt>
                <c:pt idx="2">
                  <c:v>0.23400000000000001</c:v>
                </c:pt>
                <c:pt idx="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F-AC44-8C47-0E08F56BB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06278"/>
        <c:axId val="977429366"/>
      </c:lineChart>
      <c:catAx>
        <c:axId val="17940627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5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年份</a:t>
                </a:r>
                <a:endParaRPr lang="zh-CN" altLang="en-US" sz="1575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85483932543622698"/>
              <c:y val="0.8057571580530850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977429366"/>
        <c:crosses val="autoZero"/>
        <c:auto val="1"/>
        <c:lblAlgn val="ctr"/>
        <c:lblOffset val="100"/>
        <c:tickLblSkip val="1"/>
        <c:noMultiLvlLbl val="0"/>
      </c:catAx>
      <c:valAx>
        <c:axId val="97742936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5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优秀率</a:t>
                </a:r>
                <a:endParaRPr lang="zh-CN" altLang="en-US" sz="1575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1.90615835777126E-2"/>
              <c:y val="0.23021633087231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79406278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157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400" b="1" i="0" u="none" strike="noStrike" kern="1200" baseline="0">
                <a:solidFill>
                  <a:srgbClr val="993366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高一学生对吸烟的态度</a:t>
            </a:r>
            <a:endParaRPr sz="2400" b="1" i="0" u="none" strike="noStrike" baseline="0">
              <a:solidFill>
                <a:srgbClr val="99336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19230769230769201"/>
          <c:y val="7.95454545454545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46153846153802"/>
          <c:y val="0.33181818181818201"/>
          <c:w val="0.335384615384615"/>
          <c:h val="0.49545454545454498"/>
        </c:manualLayout>
      </c:layout>
      <c:pieChart>
        <c:varyColors val="1"/>
        <c:ser>
          <c:idx val="0"/>
          <c:order val="0"/>
          <c:spPr>
            <a:solidFill>
              <a:srgbClr val="9999FF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>
                  <a:alpha val="100000"/>
                </a:srgbClr>
              </a:solidFill>
              <a:ln w="12700">
                <a:solidFill>
                  <a:srgbClr val="000000">
                    <a:alpha val="100000"/>
                  </a:srgbClr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>
                  <a:alpha val="100000"/>
                </a:srgbClr>
              </a:solidFill>
              <a:ln w="12700">
                <a:solidFill>
                  <a:srgbClr val="000000">
                    <a:alpha val="100000"/>
                  </a:srgbClr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>
                  <a:alpha val="100000"/>
                </a:srgbClr>
              </a:solidFill>
              <a:ln w="12700">
                <a:solidFill>
                  <a:srgbClr val="000000">
                    <a:alpha val="100000"/>
                  </a:srgbClr>
                </a:solidFill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rgbClr val="FF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endParaRPr lang="zh-C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图表3!$A$2:$C$2</c:f>
              <c:strCache>
                <c:ptCount val="3"/>
                <c:pt idx="0">
                  <c:v>赞成</c:v>
                </c:pt>
                <c:pt idx="1">
                  <c:v>反对</c:v>
                </c:pt>
                <c:pt idx="2">
                  <c:v>无所谓</c:v>
                </c:pt>
              </c:strCache>
            </c:strRef>
          </c:cat>
          <c:val>
            <c:numRef>
              <c:f>图表3!$A$3:$C$3</c:f>
              <c:numCache>
                <c:formatCode>0.00%</c:formatCode>
                <c:ptCount val="3"/>
                <c:pt idx="0">
                  <c:v>0.123</c:v>
                </c:pt>
                <c:pt idx="1">
                  <c:v>0.245</c:v>
                </c:pt>
                <c:pt idx="2">
                  <c:v>0.63200000000000001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F-374E-AE98-52C7B1D43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24999999999995"/>
          <c:y val="0.48025000000000001"/>
          <c:w val="0.14132104454685099"/>
          <c:h val="0.196523053665911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38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15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8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sz="1800"/>
              <a:t>小组成绩雷达图</a:t>
            </a:r>
            <a:endParaRPr lang="zh-CN" sz="1800" b="0" i="0" u="none" strike="noStrike" baseline="0">
              <a:solidFill>
                <a:srgbClr val="000000">
                  <a:alpha val="100000"/>
                </a:srgb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</a:endParaRPr>
          </a:p>
        </c:rich>
      </c:tx>
      <c:layout>
        <c:manualLayout>
          <c:xMode val="edge"/>
          <c:yMode val="edge"/>
          <c:x val="0.50587982926661601"/>
          <c:y val="0.8820981713185760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"雷达图!#REF!"</c:f>
              <c:strCache>
                <c:ptCount val="1"/>
                <c:pt idx="0">
                  <c:v>雷达图!#REF!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strRef>
              <c:f>图表4!$B$1:$G$1</c:f>
              <c:strCache>
                <c:ptCount val="6"/>
                <c:pt idx="0">
                  <c:v>物理</c:v>
                </c:pt>
                <c:pt idx="1">
                  <c:v>化学</c:v>
                </c:pt>
                <c:pt idx="2">
                  <c:v>生物</c:v>
                </c:pt>
                <c:pt idx="3">
                  <c:v>政治</c:v>
                </c:pt>
                <c:pt idx="4">
                  <c:v>历史</c:v>
                </c:pt>
                <c:pt idx="5">
                  <c:v>地理</c:v>
                </c:pt>
              </c:strCache>
            </c:strRef>
          </c:cat>
          <c:val>
            <c:numRef>
              <c:f>图表4!#REF!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D-F641-AD74-D028DCC7A894}"/>
            </c:ext>
          </c:extLst>
        </c:ser>
        <c:ser>
          <c:idx val="1"/>
          <c:order val="1"/>
          <c:tx>
            <c:strRef>
              <c:f>图表4!$A$2</c:f>
              <c:strCache>
                <c:ptCount val="1"/>
                <c:pt idx="0">
                  <c:v>1小组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strRef>
              <c:f>图表4!$B$1:$G$1</c:f>
              <c:strCache>
                <c:ptCount val="6"/>
                <c:pt idx="0">
                  <c:v>物理</c:v>
                </c:pt>
                <c:pt idx="1">
                  <c:v>化学</c:v>
                </c:pt>
                <c:pt idx="2">
                  <c:v>生物</c:v>
                </c:pt>
                <c:pt idx="3">
                  <c:v>政治</c:v>
                </c:pt>
                <c:pt idx="4">
                  <c:v>历史</c:v>
                </c:pt>
                <c:pt idx="5">
                  <c:v>地理</c:v>
                </c:pt>
              </c:strCache>
            </c:strRef>
          </c:cat>
          <c:val>
            <c:numRef>
              <c:f>图表4!$B$2:$G$2</c:f>
              <c:numCache>
                <c:formatCode>General</c:formatCode>
                <c:ptCount val="6"/>
                <c:pt idx="0">
                  <c:v>84</c:v>
                </c:pt>
                <c:pt idx="1">
                  <c:v>89</c:v>
                </c:pt>
                <c:pt idx="2">
                  <c:v>76</c:v>
                </c:pt>
                <c:pt idx="3">
                  <c:v>67</c:v>
                </c:pt>
                <c:pt idx="4">
                  <c:v>77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D-F641-AD74-D028DCC7A894}"/>
            </c:ext>
          </c:extLst>
        </c:ser>
        <c:ser>
          <c:idx val="2"/>
          <c:order val="2"/>
          <c:tx>
            <c:strRef>
              <c:f>图表4!$A$3</c:f>
              <c:strCache>
                <c:ptCount val="1"/>
                <c:pt idx="0">
                  <c:v>2小组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strRef>
              <c:f>图表4!$B$1:$G$1</c:f>
              <c:strCache>
                <c:ptCount val="6"/>
                <c:pt idx="0">
                  <c:v>物理</c:v>
                </c:pt>
                <c:pt idx="1">
                  <c:v>化学</c:v>
                </c:pt>
                <c:pt idx="2">
                  <c:v>生物</c:v>
                </c:pt>
                <c:pt idx="3">
                  <c:v>政治</c:v>
                </c:pt>
                <c:pt idx="4">
                  <c:v>历史</c:v>
                </c:pt>
                <c:pt idx="5">
                  <c:v>地理</c:v>
                </c:pt>
              </c:strCache>
            </c:strRef>
          </c:cat>
          <c:val>
            <c:numRef>
              <c:f>图表4!$B$3:$G$3</c:f>
              <c:numCache>
                <c:formatCode>General</c:formatCode>
                <c:ptCount val="6"/>
                <c:pt idx="0">
                  <c:v>55</c:v>
                </c:pt>
                <c:pt idx="1">
                  <c:v>45</c:v>
                </c:pt>
                <c:pt idx="2">
                  <c:v>60</c:v>
                </c:pt>
                <c:pt idx="3">
                  <c:v>88</c:v>
                </c:pt>
                <c:pt idx="4">
                  <c:v>85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6D-F641-AD74-D028DCC7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197243"/>
        <c:axId val="851679851"/>
      </c:radarChart>
      <c:catAx>
        <c:axId val="875197243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noFill/>
          <a:ln w="2540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1679851"/>
        <c:crosses val="autoZero"/>
        <c:auto val="1"/>
        <c:lblAlgn val="ctr"/>
        <c:lblOffset val="100"/>
        <c:noMultiLvlLbl val="0"/>
      </c:catAx>
      <c:valAx>
        <c:axId val="8516798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751972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299999999999999"/>
          <c:y val="0.48375000000000001"/>
          <c:w val="0.126582278481013"/>
          <c:h val="0.140350877192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 sz="1200">
          <a:solidFill>
            <a:schemeClr val="tx1">
              <a:lumMod val="95000"/>
              <a:lumOff val="5000"/>
            </a:schemeClr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image" Target="../media/image1.jpeg" /><Relationship Id="rId1" Type="http://schemas.openxmlformats.org/officeDocument/2006/relationships/chart" Target="../charts/chart5.xml" /><Relationship Id="rId4" Type="http://schemas.openxmlformats.org/officeDocument/2006/relationships/image" Target="../media/image3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120020</xdr:colOff>
      <xdr:row>12</xdr:row>
      <xdr:rowOff>159349</xdr:rowOff>
    </xdr:from>
    <xdr:to>
      <xdr:col>7</xdr:col>
      <xdr:colOff>127521</xdr:colOff>
      <xdr:row>18</xdr:row>
      <xdr:rowOff>34852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015" y="3038475"/>
          <a:ext cx="5743575" cy="111760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完成以下操作：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1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、将商场数据按照</a:t>
          </a:r>
          <a:r>
            <a:rPr lang="zh-CN" altLang="en-US" sz="1600" b="1">
              <a:solidFill>
                <a:srgbClr val="C00000"/>
              </a:solidFill>
            </a:rPr>
            <a:t>实际利润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从高到低排序，如果实际利润相同，请按照</a:t>
          </a:r>
          <a:r>
            <a:rPr lang="en-US" altLang="zh-CN" sz="1600" b="1">
              <a:solidFill>
                <a:srgbClr val="C00000"/>
              </a:solidFill>
            </a:rPr>
            <a:t>1</a:t>
          </a:r>
          <a:r>
            <a:rPr lang="zh-CN" altLang="en-US" sz="1600" b="1">
              <a:solidFill>
                <a:srgbClr val="C00000"/>
              </a:solidFill>
            </a:rPr>
            <a:t>季度销售额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从高到低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排序。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endParaRPr lang="zh-CN" altLang="en-US" sz="1600" b="1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9</xdr:row>
      <xdr:rowOff>161925</xdr:rowOff>
    </xdr:from>
    <xdr:to>
      <xdr:col>4</xdr:col>
      <xdr:colOff>447675</xdr:colOff>
      <xdr:row>20</xdr:row>
      <xdr:rowOff>43815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71451" y="2562225"/>
          <a:ext cx="3768724" cy="1767840"/>
          <a:chOff x="2486025" y="4276725"/>
          <a:chExt cx="5779135" cy="1882140"/>
        </a:xfrm>
      </xdr:grpSpPr>
      <xdr:sp macro="" textlink="">
        <xdr:nvSpPr>
          <xdr:cNvPr id="3" name="圆角矩形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2486025" y="4276725"/>
            <a:ext cx="5779135" cy="1882140"/>
          </a:xfrm>
          <a:prstGeom prst="round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5000" b="1">
                <a:solidFill>
                  <a:schemeClr val="bg1"/>
                </a:solidFill>
                <a:uFillTx/>
              </a:rPr>
              <a:t>P</a:t>
            </a:r>
          </a:p>
        </xdr:txBody>
      </xdr:sp>
      <xdr:sp macro="" textlink="">
        <xdr:nvSpPr>
          <xdr:cNvPr id="4" name="圆角矩形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2665730" y="4564380"/>
            <a:ext cx="1535562" cy="1390650"/>
          </a:xfrm>
          <a:prstGeom prst="roundRect">
            <a:avLst/>
          </a:prstGeom>
          <a:noFill/>
          <a:ln w="38100">
            <a:solidFill>
              <a:schemeClr val="bg2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/>
          </a:p>
        </xdr:txBody>
      </xdr:sp>
      <xdr:sp macro="" textlink="">
        <xdr:nvSpPr>
          <xdr:cNvPr id="5" name="文本框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4260215" y="4388485"/>
            <a:ext cx="3717138" cy="170878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50000"/>
              </a:lnSpc>
            </a:pPr>
            <a:r>
              <a:rPr lang="zh-CN" altLang="en-US" sz="2000" b="1">
                <a:solidFill>
                  <a:schemeClr val="bg2"/>
                </a:solidFill>
                <a:latin typeface="华文仿宋" panose="02010600040101010101" charset="-122"/>
                <a:ea typeface="华文仿宋" panose="02010600040101010101" charset="-122"/>
              </a:rPr>
              <a:t>停车场收费规定</a:t>
            </a:r>
            <a:endParaRPr lang="zh-CN" altLang="en-US" sz="2000" b="1">
              <a:solidFill>
                <a:schemeClr val="bg2"/>
              </a:solidFill>
              <a:latin typeface="Arial" panose="020B0604020202020204" pitchFamily="7" charset="0"/>
              <a:ea typeface="微软雅黑" panose="020B0503020204020204" pitchFamily="34" charset="-122"/>
            </a:endParaRPr>
          </a:p>
          <a:p>
            <a:pPr marL="342900" indent="-342900" algn="l">
              <a:lnSpc>
                <a:spcPct val="150000"/>
              </a:lnSpc>
              <a:buFont typeface="Wingdings" panose="05000000000000000000" charset="0"/>
              <a:buChar char="l"/>
            </a:pPr>
            <a:r>
              <a:rPr lang="zh-CN" altLang="en-US" sz="1400" b="1">
                <a:solidFill>
                  <a:schemeClr val="bg2"/>
                </a:solidFill>
                <a:latin typeface="Arial" panose="020B0604020202020204" pitchFamily="7" charset="0"/>
                <a:ea typeface="微软雅黑" panose="020B0503020204020204" pitchFamily="34" charset="-122"/>
              </a:rPr>
              <a:t>一小时以内不收费</a:t>
            </a:r>
            <a:endParaRPr lang="en-US" altLang="zh-CN" sz="1400" b="1">
              <a:solidFill>
                <a:schemeClr val="bg2"/>
              </a:solidFill>
              <a:latin typeface="Arial" panose="020B0604020202020204" pitchFamily="7" charset="0"/>
              <a:ea typeface="微软雅黑" panose="020B0503020204020204" pitchFamily="34" charset="-122"/>
            </a:endParaRPr>
          </a:p>
          <a:p>
            <a:pPr marL="342900" indent="-342900" algn="l">
              <a:lnSpc>
                <a:spcPct val="150000"/>
              </a:lnSpc>
              <a:buFont typeface="Wingdings" panose="05000000000000000000" charset="0"/>
              <a:buChar char="l"/>
            </a:pPr>
            <a:r>
              <a:rPr lang="zh-CN" altLang="en-US" sz="1400" b="1">
                <a:solidFill>
                  <a:schemeClr val="bg2"/>
                </a:solidFill>
                <a:latin typeface="Arial" panose="020B0604020202020204" pitchFamily="7" charset="0"/>
                <a:ea typeface="微软雅黑" panose="020B0503020204020204" pitchFamily="34" charset="-122"/>
              </a:rPr>
              <a:t>超过一小时每天</a:t>
            </a:r>
            <a:r>
              <a:rPr lang="en-US" altLang="zh-CN" sz="1400" b="1">
                <a:solidFill>
                  <a:schemeClr val="bg2"/>
                </a:solidFill>
                <a:latin typeface="Arial" panose="020B0604020202020204" pitchFamily="7" charset="0"/>
                <a:ea typeface="微软雅黑" panose="020B0503020204020204" pitchFamily="34" charset="-122"/>
              </a:rPr>
              <a:t>5</a:t>
            </a:r>
            <a:r>
              <a:rPr lang="zh-CN" altLang="en-US" sz="1400" b="1">
                <a:solidFill>
                  <a:schemeClr val="bg2"/>
                </a:solidFill>
                <a:latin typeface="Arial" panose="020B0604020202020204" pitchFamily="7" charset="0"/>
                <a:ea typeface="微软雅黑" panose="020B0503020204020204" pitchFamily="34" charset="-122"/>
              </a:rPr>
              <a:t>元</a:t>
            </a:r>
          </a:p>
        </xdr:txBody>
      </xdr:sp>
    </xdr:grpSp>
    <xdr:clientData/>
  </xdr:twoCellAnchor>
  <xdr:twoCellAnchor>
    <xdr:from>
      <xdr:col>4</xdr:col>
      <xdr:colOff>1162050</xdr:colOff>
      <xdr:row>10</xdr:row>
      <xdr:rowOff>19051</xdr:rowOff>
    </xdr:from>
    <xdr:to>
      <xdr:col>10</xdr:col>
      <xdr:colOff>163902</xdr:colOff>
      <xdr:row>22</xdr:row>
      <xdr:rowOff>146650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4701540" y="2593340"/>
          <a:ext cx="4142105" cy="209296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2400" b="1"/>
            <a:t>知识点：</a:t>
          </a:r>
          <a:r>
            <a:rPr lang="en-US" altLang="zh-CN" sz="1800"/>
            <a:t>       </a:t>
          </a:r>
        </a:p>
        <a:p>
          <a:pPr algn="l"/>
          <a:r>
            <a:rPr lang="en-US" altLang="zh-CN" sz="1800"/>
            <a:t>         </a:t>
          </a:r>
          <a:r>
            <a:rPr lang="zh-CN" altLang="en-US" sz="1800"/>
            <a:t>取整函数</a:t>
          </a:r>
          <a:r>
            <a:rPr lang="en-US" altLang="zh-CN" sz="1800"/>
            <a:t>:int(</a:t>
          </a:r>
          <a:r>
            <a:rPr lang="zh-CN" altLang="en-US" sz="1800"/>
            <a:t>参数</a:t>
          </a:r>
          <a:r>
            <a:rPr lang="en-US" altLang="zh-CN" sz="1800"/>
            <a:t>)</a:t>
          </a:r>
        </a:p>
        <a:p>
          <a:pPr algn="l"/>
          <a:r>
            <a:rPr lang="en-US" altLang="zh-CN" sz="1800"/>
            <a:t>         </a:t>
          </a:r>
          <a:r>
            <a:rPr lang="zh-CN" altLang="en-US" sz="1800"/>
            <a:t>例如：</a:t>
          </a:r>
          <a:r>
            <a:rPr lang="en-US" altLang="zh-CN" sz="1800"/>
            <a:t>=int(3.2)       </a:t>
          </a:r>
          <a:r>
            <a:rPr lang="zh-CN" altLang="en-US" sz="1800"/>
            <a:t>结果：</a:t>
          </a:r>
          <a:r>
            <a:rPr lang="en-US" altLang="zh-CN" sz="1800"/>
            <a:t>=3</a:t>
          </a:r>
        </a:p>
        <a:p>
          <a:pPr algn="l"/>
          <a:endParaRPr lang="en-US" altLang="zh-CN" sz="1800"/>
        </a:p>
        <a:p>
          <a:pPr algn="l"/>
          <a:r>
            <a:rPr lang="zh-CN" altLang="en-US" sz="1800"/>
            <a:t>题目中</a:t>
          </a:r>
          <a:endParaRPr lang="en-US" altLang="zh-CN" sz="1800"/>
        </a:p>
        <a:p>
          <a:pPr algn="l"/>
          <a:r>
            <a:rPr lang="zh-CN" altLang="en-US" sz="1800"/>
            <a:t>         停车时长</a:t>
          </a:r>
          <a:r>
            <a:rPr lang="en-US" altLang="zh-CN" sz="1800"/>
            <a:t>(</a:t>
          </a:r>
          <a:r>
            <a:rPr lang="zh-CN" altLang="en-US" sz="1800"/>
            <a:t>天</a:t>
          </a:r>
          <a:r>
            <a:rPr lang="en-US" altLang="zh-CN" sz="1800"/>
            <a:t>)</a:t>
          </a:r>
          <a:r>
            <a:rPr lang="en-US" altLang="zh-CN" sz="1800" b="1">
              <a:solidFill>
                <a:srgbClr val="FFC000"/>
              </a:solidFill>
            </a:rPr>
            <a:t>=INT(D4-C4)+1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199390</xdr:colOff>
      <xdr:row>6</xdr:row>
      <xdr:rowOff>190500</xdr:rowOff>
    </xdr:from>
    <xdr:to>
      <xdr:col>14</xdr:col>
      <xdr:colOff>386080</xdr:colOff>
      <xdr:row>29</xdr:row>
      <xdr:rowOff>119380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382270</xdr:colOff>
      <xdr:row>31</xdr:row>
      <xdr:rowOff>201295</xdr:rowOff>
    </xdr:from>
    <xdr:to>
      <xdr:col>14</xdr:col>
      <xdr:colOff>43180</xdr:colOff>
      <xdr:row>55</xdr:row>
      <xdr:rowOff>3810</xdr:rowOff>
    </xdr:to>
    <xdr:graphicFrame macro="">
      <xdr:nvGraphicFramePr>
        <xdr:cNvPr id="3" name="图表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120015</xdr:colOff>
      <xdr:row>0</xdr:row>
      <xdr:rowOff>346075</xdr:rowOff>
    </xdr:from>
    <xdr:to>
      <xdr:col>13</xdr:col>
      <xdr:colOff>583565</xdr:colOff>
      <xdr:row>2</xdr:row>
      <xdr:rowOff>198755</xdr:rowOff>
    </xdr:to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52570" y="346075"/>
          <a:ext cx="6658610" cy="13766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fontAlgn="auto">
            <a:lnSpc>
              <a:spcPct val="120000"/>
            </a:lnSpc>
          </a:pPr>
          <a:r>
            <a:rPr lang="zh-CN" altLang="en-US" sz="1600" dirty="0">
              <a:solidFill>
                <a:srgbClr val="C00000"/>
              </a:solidFill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数据处理的一般过程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（重要</a:t>
          </a:r>
          <a:r>
            <a:rPr lang="en-US" altLang="zh-CN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P40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）：</a:t>
          </a:r>
        </a:p>
        <a:p>
          <a:pPr algn="l" fontAlgn="auto">
            <a:lnSpc>
              <a:spcPct val="120000"/>
            </a:lnSpc>
          </a:pP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 </a:t>
          </a:r>
          <a:r>
            <a:rPr lang="en-US" altLang="zh-CN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      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明确目标、数据采集、数据加工、数据分析、数据可视化、报告撰写</a:t>
          </a:r>
        </a:p>
        <a:p>
          <a:pPr algn="l" fontAlgn="auto">
            <a:lnSpc>
              <a:spcPct val="120000"/>
            </a:lnSpc>
          </a:pPr>
          <a:r>
            <a:rPr lang="zh-CN" altLang="en-US" sz="1600" dirty="0">
              <a:solidFill>
                <a:srgbClr val="C00000"/>
              </a:solidFill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数据的可视化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：</a:t>
          </a:r>
        </a:p>
        <a:p>
          <a:pPr algn="l" fontAlgn="auto">
            <a:lnSpc>
              <a:spcPct val="120000"/>
            </a:lnSpc>
          </a:pP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 </a:t>
          </a:r>
          <a:r>
            <a:rPr lang="en-US" altLang="zh-CN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      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是指将数据分析结果通过</a:t>
          </a:r>
          <a:r>
            <a:rPr lang="zh-CN" altLang="en-US" sz="1600" dirty="0">
              <a:solidFill>
                <a:srgbClr val="C00000"/>
              </a:solidFill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表格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、</a:t>
          </a:r>
          <a:r>
            <a:rPr lang="zh-CN" altLang="en-US" sz="1600" dirty="0">
              <a:solidFill>
                <a:srgbClr val="C00000"/>
              </a:solidFill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图表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、</a:t>
          </a:r>
          <a:r>
            <a:rPr lang="zh-CN" altLang="en-US" sz="1600" dirty="0">
              <a:solidFill>
                <a:srgbClr val="C00000"/>
              </a:solidFill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图形</a:t>
          </a:r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等形式显示出来。</a:t>
          </a:r>
        </a:p>
      </xdr:txBody>
    </xdr:sp>
    <xdr:clientData/>
  </xdr:twoCellAnchor>
  <xdr:twoCellAnchor editAs="absolute">
    <xdr:from>
      <xdr:col>4</xdr:col>
      <xdr:colOff>102870</xdr:colOff>
      <xdr:row>5</xdr:row>
      <xdr:rowOff>17780</xdr:rowOff>
    </xdr:from>
    <xdr:to>
      <xdr:col>13</xdr:col>
      <xdr:colOff>170815</xdr:colOff>
      <xdr:row>6</xdr:row>
      <xdr:rowOff>178435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5425" y="2141855"/>
          <a:ext cx="6263005" cy="3606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图表中的柱形图、条形图能表现数据项之间的大小、多少的对比关系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</xdr:colOff>
      <xdr:row>7</xdr:row>
      <xdr:rowOff>38100</xdr:rowOff>
    </xdr:from>
    <xdr:to>
      <xdr:col>9</xdr:col>
      <xdr:colOff>487045</xdr:colOff>
      <xdr:row>29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368935</xdr:colOff>
      <xdr:row>4</xdr:row>
      <xdr:rowOff>74295</xdr:rowOff>
    </xdr:from>
    <xdr:to>
      <xdr:col>9</xdr:col>
      <xdr:colOff>64770</xdr:colOff>
      <xdr:row>6</xdr:row>
      <xdr:rowOff>34925</xdr:rowOff>
    </xdr:to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799715" y="1043305"/>
          <a:ext cx="5858510" cy="374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图表中的折线图（趋势图）能表现数据项在一段时间的变化趋势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494030</xdr:colOff>
      <xdr:row>4</xdr:row>
      <xdr:rowOff>66675</xdr:rowOff>
    </xdr:from>
    <xdr:to>
      <xdr:col>6</xdr:col>
      <xdr:colOff>239395</xdr:colOff>
      <xdr:row>27</xdr:row>
      <xdr:rowOff>95250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0</xdr:colOff>
      <xdr:row>1</xdr:row>
      <xdr:rowOff>229870</xdr:rowOff>
    </xdr:from>
    <xdr:to>
      <xdr:col>7</xdr:col>
      <xdr:colOff>573405</xdr:colOff>
      <xdr:row>3</xdr:row>
      <xdr:rowOff>121285</xdr:rowOff>
    </xdr:to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757295" y="572770"/>
          <a:ext cx="4032885" cy="3676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dirty="0">
              <a:latin typeface="Arial" panose="020B0604020202020204" pitchFamily="7" charset="0"/>
              <a:ea typeface="微软雅黑" panose="020B0503020204020204" pitchFamily="34" charset="-122"/>
              <a:sym typeface="+mn-ea"/>
            </a:rPr>
            <a:t>图表中的饼图能表现部分与全部的占比关系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346075</xdr:colOff>
      <xdr:row>3</xdr:row>
      <xdr:rowOff>127000</xdr:rowOff>
    </xdr:from>
    <xdr:to>
      <xdr:col>10</xdr:col>
      <xdr:colOff>182880</xdr:colOff>
      <xdr:row>23</xdr:row>
      <xdr:rowOff>117475</xdr:rowOff>
    </xdr:to>
    <xdr:grpSp>
      <xdr:nvGrpSpPr>
        <xdr:cNvPr id="15" name="组合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1034415" y="748030"/>
          <a:ext cx="6031865" cy="4130675"/>
          <a:chOff x="1618" y="1143"/>
          <a:chExt cx="9525" cy="6234"/>
        </a:xfrm>
      </xdr:grpSpPr>
      <xdr:graphicFrame macro="">
        <xdr:nvGraphicFramePr>
          <xdr:cNvPr id="2" name="图表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GraphicFramePr/>
        </xdr:nvGraphicFramePr>
        <xdr:xfrm>
          <a:off x="1618" y="1143"/>
          <a:ext cx="9525" cy="62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文本框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/>
        </xdr:nvSpPr>
        <xdr:spPr>
          <a:xfrm>
            <a:off x="2245" y="1364"/>
            <a:ext cx="7009" cy="563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>
            <a:defPPr>
              <a:defRPr lang="zh-CN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雷达图：用于展示</a:t>
            </a:r>
            <a:r>
              <a:rPr lang="en-US" altLang="zh-CN" sz="1600" dirty="0">
                <a:solidFill>
                  <a:srgbClr val="00206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多个变量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在</a:t>
            </a:r>
            <a:r>
              <a:rPr lang="en-US" altLang="zh-CN" sz="1600" dirty="0">
                <a:solidFill>
                  <a:srgbClr val="C0000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不同维度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上的表现</a:t>
            </a:r>
          </a:p>
        </xdr:txBody>
      </xdr:sp>
    </xdr:grpSp>
    <xdr:clientData/>
  </xdr:twoCellAnchor>
  <xdr:twoCellAnchor editAs="oneCell">
    <xdr:from>
      <xdr:col>2</xdr:col>
      <xdr:colOff>10160</xdr:colOff>
      <xdr:row>31</xdr:row>
      <xdr:rowOff>0</xdr:rowOff>
    </xdr:from>
    <xdr:to>
      <xdr:col>10</xdr:col>
      <xdr:colOff>9525</xdr:colOff>
      <xdr:row>46</xdr:row>
      <xdr:rowOff>103505</xdr:rowOff>
    </xdr:to>
    <xdr:pic>
      <xdr:nvPicPr>
        <xdr:cNvPr id="4" name="图片 3" descr="词云图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840" y="6417310"/>
          <a:ext cx="5506085" cy="3208655"/>
        </a:xfrm>
        <a:prstGeom prst="rect">
          <a:avLst/>
        </a:prstGeom>
      </xdr:spPr>
    </xdr:pic>
    <xdr:clientData/>
  </xdr:twoCellAnchor>
  <xdr:twoCellAnchor>
    <xdr:from>
      <xdr:col>1</xdr:col>
      <xdr:colOff>208915</xdr:colOff>
      <xdr:row>27</xdr:row>
      <xdr:rowOff>148590</xdr:rowOff>
    </xdr:from>
    <xdr:to>
      <xdr:col>10</xdr:col>
      <xdr:colOff>350520</xdr:colOff>
      <xdr:row>46</xdr:row>
      <xdr:rowOff>41910</xdr:rowOff>
    </xdr:to>
    <xdr:grpSp>
      <xdr:nvGrpSpPr>
        <xdr:cNvPr id="13" name="组合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/>
      </xdr:nvGrpSpPr>
      <xdr:grpSpPr>
        <a:xfrm>
          <a:off x="897255" y="5737860"/>
          <a:ext cx="6336665" cy="3826510"/>
          <a:chOff x="1402" y="8679"/>
          <a:chExt cx="10005" cy="5761"/>
        </a:xfrm>
      </xdr:grpSpPr>
      <xdr:pic>
        <xdr:nvPicPr>
          <xdr:cNvPr id="7" name="图片 6" descr="散点图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402" y="8679"/>
            <a:ext cx="10005" cy="5761"/>
          </a:xfrm>
          <a:prstGeom prst="rect">
            <a:avLst/>
          </a:prstGeom>
        </xdr:spPr>
      </xdr:pic>
      <xdr:sp macro="" textlink="">
        <xdr:nvSpPr>
          <xdr:cNvPr id="8" name="文本框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5375" y="8724"/>
            <a:ext cx="5497" cy="563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>
            <a:defPPr>
              <a:defRPr lang="zh-CN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散点图（表示</a:t>
            </a:r>
            <a:r>
              <a:rPr lang="en-US" altLang="zh-CN" sz="1600" dirty="0">
                <a:solidFill>
                  <a:srgbClr val="00206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两个变量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之间的关系） </a:t>
            </a:r>
          </a:p>
        </xdr:txBody>
      </xdr:sp>
    </xdr:grpSp>
    <xdr:clientData/>
  </xdr:twoCellAnchor>
  <xdr:twoCellAnchor>
    <xdr:from>
      <xdr:col>2</xdr:col>
      <xdr:colOff>163830</xdr:colOff>
      <xdr:row>49</xdr:row>
      <xdr:rowOff>191135</xdr:rowOff>
    </xdr:from>
    <xdr:to>
      <xdr:col>8</xdr:col>
      <xdr:colOff>659765</xdr:colOff>
      <xdr:row>100</xdr:row>
      <xdr:rowOff>130810</xdr:rowOff>
    </xdr:to>
    <xdr:grpSp>
      <xdr:nvGrpSpPr>
        <xdr:cNvPr id="12" name="组合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540510" y="10334625"/>
          <a:ext cx="4625975" cy="10497185"/>
          <a:chOff x="2418" y="15602"/>
          <a:chExt cx="7304" cy="15840"/>
        </a:xfrm>
      </xdr:grpSpPr>
      <xdr:pic>
        <xdr:nvPicPr>
          <xdr:cNvPr id="6" name="图片 5" descr="热力图.webp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18" y="15602"/>
            <a:ext cx="7304" cy="15840"/>
          </a:xfrm>
          <a:prstGeom prst="rect">
            <a:avLst/>
          </a:prstGeom>
        </xdr:spPr>
      </xdr:pic>
      <xdr:sp macro="" textlink="">
        <xdr:nvSpPr>
          <xdr:cNvPr id="9" name="文本框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4113" y="16439"/>
            <a:ext cx="5267" cy="563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>
            <a:defPPr>
              <a:defRPr lang="zh-CN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热力图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用</a:t>
            </a:r>
            <a:r>
              <a:rPr lang="en-US" altLang="zh-CN" sz="1600" dirty="0">
                <a:solidFill>
                  <a:srgbClr val="C0000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颜色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表示</a:t>
            </a:r>
            <a:r>
              <a:rPr lang="en-US" altLang="zh-CN" sz="1600" dirty="0">
                <a:solidFill>
                  <a:srgbClr val="00206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数据密度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或</a:t>
            </a:r>
            <a:r>
              <a:rPr lang="en-US" altLang="zh-CN" sz="1600" dirty="0">
                <a:solidFill>
                  <a:srgbClr val="002060"/>
                </a:solidFill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强度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  </a:t>
            </a:r>
          </a:p>
        </xdr:txBody>
      </xdr:sp>
    </xdr:grpSp>
    <xdr:clientData/>
  </xdr:twoCellAnchor>
  <xdr:twoCellAnchor>
    <xdr:from>
      <xdr:col>10</xdr:col>
      <xdr:colOff>394970</xdr:colOff>
      <xdr:row>28</xdr:row>
      <xdr:rowOff>69215</xdr:rowOff>
    </xdr:from>
    <xdr:to>
      <xdr:col>18</xdr:col>
      <xdr:colOff>391795</xdr:colOff>
      <xdr:row>44</xdr:row>
      <xdr:rowOff>24765</xdr:rowOff>
    </xdr:to>
    <xdr:grpSp>
      <xdr:nvGrpSpPr>
        <xdr:cNvPr id="14" name="组合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7278370" y="5865495"/>
          <a:ext cx="5503545" cy="3267710"/>
          <a:chOff x="11476" y="8844"/>
          <a:chExt cx="8693" cy="4929"/>
        </a:xfrm>
      </xdr:grpSpPr>
      <xdr:pic>
        <xdr:nvPicPr>
          <xdr:cNvPr id="10" name="图片 9" descr="词云图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76" y="8937"/>
            <a:ext cx="8693" cy="4836"/>
          </a:xfrm>
          <a:prstGeom prst="rect">
            <a:avLst/>
          </a:prstGeom>
        </xdr:spPr>
      </xdr:pic>
      <xdr:sp macro="" textlink="">
        <xdr:nvSpPr>
          <xdr:cNvPr id="11" name="文本框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11822" y="8844"/>
            <a:ext cx="3810" cy="563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>
            <a:defPPr>
              <a:defRPr lang="zh-CN">
                <a:solidFill>
                  <a:schemeClr val="tx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词云图：</a:t>
            </a:r>
            <a:r>
              <a:rPr lang="en-US" altLang="zh-CN" sz="1600" dirty="0">
                <a:latin typeface="Arial" panose="020B0604020202020204" pitchFamily="7" charset="0"/>
                <a:ea typeface="微软雅黑" panose="020B0503020204020204" pitchFamily="34" charset="-122"/>
                <a:sym typeface="+mn-ea"/>
              </a:rPr>
              <a:t>可视化文字数据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217098</xdr:colOff>
      <xdr:row>2</xdr:row>
      <xdr:rowOff>154161</xdr:rowOff>
    </xdr:from>
    <xdr:to>
      <xdr:col>22</xdr:col>
      <xdr:colOff>217099</xdr:colOff>
      <xdr:row>12</xdr:row>
      <xdr:rowOff>15240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85970" y="481330"/>
          <a:ext cx="6229350" cy="149987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完成以下操作：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1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、筛选出所有</a:t>
          </a:r>
          <a:r>
            <a:rPr lang="zh-CN" altLang="en-US" sz="1600" b="1">
              <a:solidFill>
                <a:srgbClr val="C00000"/>
              </a:solidFill>
            </a:rPr>
            <a:t>天气类别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为“</a:t>
          </a:r>
          <a:r>
            <a:rPr lang="zh-CN" altLang="en-US" sz="1600" b="1">
              <a:solidFill>
                <a:srgbClr val="C00000"/>
              </a:solidFill>
            </a:rPr>
            <a:t>雨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”的天气数据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2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、筛选出所有</a:t>
          </a:r>
          <a:r>
            <a:rPr lang="zh-CN" altLang="en-US" sz="1600" b="1">
              <a:solidFill>
                <a:srgbClr val="C00000"/>
              </a:solidFill>
            </a:rPr>
            <a:t>风向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为“</a:t>
          </a:r>
          <a:r>
            <a:rPr lang="zh-CN" altLang="en-US" sz="1600" b="1">
              <a:solidFill>
                <a:srgbClr val="C00000"/>
              </a:solidFill>
            </a:rPr>
            <a:t>北风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”的天气数据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3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、筛选出</a:t>
          </a:r>
          <a:r>
            <a:rPr lang="zh-CN" altLang="en-US" sz="1600" b="1">
              <a:solidFill>
                <a:srgbClr val="C00000"/>
              </a:solidFill>
            </a:rPr>
            <a:t>最高气温为</a:t>
          </a:r>
          <a:r>
            <a:rPr lang="en-US" altLang="zh-CN" sz="1600" b="1">
              <a:solidFill>
                <a:srgbClr val="C00000"/>
              </a:solidFill>
            </a:rPr>
            <a:t>20</a:t>
          </a:r>
          <a:r>
            <a:rPr lang="zh-CN" altLang="en-US" sz="1600" b="1">
              <a:solidFill>
                <a:srgbClr val="C00000"/>
              </a:solidFill>
            </a:rPr>
            <a:t>度（包含</a:t>
          </a:r>
          <a:r>
            <a:rPr lang="en-US" altLang="zh-CN" sz="1600" b="1">
              <a:solidFill>
                <a:srgbClr val="C00000"/>
              </a:solidFill>
            </a:rPr>
            <a:t>20</a:t>
          </a:r>
          <a:r>
            <a:rPr lang="zh-CN" altLang="en-US" sz="1600" b="1">
              <a:solidFill>
                <a:srgbClr val="C00000"/>
              </a:solidFill>
            </a:rPr>
            <a:t>）以上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的所有天气数据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95250</xdr:colOff>
      <xdr:row>2</xdr:row>
      <xdr:rowOff>43815</xdr:rowOff>
    </xdr:from>
    <xdr:to>
      <xdr:col>21</xdr:col>
      <xdr:colOff>236273</xdr:colOff>
      <xdr:row>9</xdr:row>
      <xdr:rowOff>28613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464685" y="371475"/>
          <a:ext cx="5747385" cy="113157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完成以下操作：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1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、将所有数据，按“</a:t>
          </a:r>
          <a:r>
            <a:rPr lang="zh-CN" altLang="en-US" sz="1600" b="1">
              <a:solidFill>
                <a:srgbClr val="C00000"/>
              </a:solidFill>
            </a:rPr>
            <a:t>天气类别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”列排序</a:t>
          </a:r>
          <a:endParaRPr lang="en-US" altLang="zh-CN" sz="1600" b="1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en-US" altLang="zh-CN" sz="1600" b="1">
              <a:solidFill>
                <a:schemeClr val="accent5">
                  <a:lumMod val="50000"/>
                </a:schemeClr>
              </a:solidFill>
            </a:rPr>
            <a:t>2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、再按“天气类别”分类汇总各</a:t>
          </a:r>
          <a:r>
            <a:rPr lang="zh-CN" altLang="en-US" sz="1600" b="1">
              <a:solidFill>
                <a:srgbClr val="C00000"/>
              </a:solidFill>
            </a:rPr>
            <a:t>天气类别的天数</a:t>
          </a:r>
          <a:r>
            <a:rPr lang="zh-CN" altLang="en-US" sz="1600" b="1">
              <a:solidFill>
                <a:schemeClr val="accent5">
                  <a:lumMod val="50000"/>
                </a:schemeClr>
              </a:solidFill>
            </a:rPr>
            <a:t>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184150</xdr:colOff>
      <xdr:row>12</xdr:row>
      <xdr:rowOff>35560</xdr:rowOff>
    </xdr:from>
    <xdr:to>
      <xdr:col>11</xdr:col>
      <xdr:colOff>208280</xdr:colOff>
      <xdr:row>28</xdr:row>
      <xdr:rowOff>55245</xdr:rowOff>
    </xdr:to>
    <xdr:sp macro="" textlink="">
      <xdr:nvSpPr>
        <xdr:cNvPr id="2" name="文本框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892425" y="3142615"/>
          <a:ext cx="5949950" cy="29864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00000"/>
            </a:lnSpc>
          </a:pP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IF()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函数：</a:t>
          </a:r>
          <a:endParaRPr lang="en-US" altLang="zh-CN" sz="14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格式：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=IF(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逻辑表达式，值为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TRUE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时返回值，值为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FALSE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时返回值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)</a:t>
          </a:r>
        </a:p>
        <a:p>
          <a:pPr>
            <a:lnSpc>
              <a:spcPct val="100000"/>
            </a:lnSpc>
          </a:pP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if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函数，第一个参数是条件，一般要用到关系运算或逻辑运算</a:t>
          </a:r>
        </a:p>
        <a:p>
          <a:pPr>
            <a:lnSpc>
              <a:spcPct val="100000"/>
            </a:lnSpc>
          </a:pP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关系运算：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=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（相等）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  &gt;   &lt;    &gt;=    &lt;=    &lt;&gt;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（不相等）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 </a:t>
          </a:r>
        </a:p>
        <a:p>
          <a:pPr>
            <a:lnSpc>
              <a:spcPct val="100000"/>
            </a:lnSpc>
          </a:pP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                 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运算结果为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TRUE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（真）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 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或者</a:t>
          </a:r>
          <a:r>
            <a:rPr lang="en-US" altLang="zh-CN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FALSE</a:t>
          </a:r>
          <a:r>
            <a:rPr lang="zh-CN" altLang="en-US" sz="1400" dirty="0">
              <a:latin typeface="微软雅黑" panose="020B0503020204020204" pitchFamily="34" charset="-122"/>
              <a:ea typeface="微软雅黑" panose="020B0503020204020204" pitchFamily="34" charset="-122"/>
              <a:sym typeface="+mn-ea"/>
            </a:rPr>
            <a:t>（假）</a:t>
          </a:r>
          <a:endParaRPr lang="zh-CN" altLang="en-US" sz="1400" dirty="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00000"/>
            </a:lnSpc>
          </a:pPr>
          <a:endParaRPr lang="en-US" altLang="zh-CN" sz="14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例如：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=IF(a2&gt;100,"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优秀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","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良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")</a:t>
          </a:r>
        </a:p>
        <a:p>
          <a:pPr>
            <a:lnSpc>
              <a:spcPct val="100000"/>
            </a:lnSpc>
          </a:pPr>
          <a:endParaRPr lang="en-US" altLang="zh-CN" sz="14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题目中</a:t>
          </a: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是否及格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=IF(E2&lt;90,"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否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是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")</a:t>
          </a: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评价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=IF(E2&lt;90,"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不及格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",IF(E2&lt;120,"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良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优秀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"))</a:t>
          </a: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或者：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=IF(E2&gt;=120,"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优秀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",IF(E2&gt;=90,"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良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","</a:t>
          </a:r>
          <a:r>
            <a:rPr lang="zh-CN" altLang="en-US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不及格</a:t>
          </a:r>
          <a:r>
            <a:rPr lang="en-US" altLang="zh-CN" sz="14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"))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85725</xdr:rowOff>
    </xdr:from>
    <xdr:to>
      <xdr:col>9</xdr:col>
      <xdr:colOff>1371600</xdr:colOff>
      <xdr:row>27</xdr:row>
      <xdr:rowOff>57150</xdr:rowOff>
    </xdr:to>
    <xdr:sp macro="" textlink="">
      <xdr:nvSpPr>
        <xdr:cNvPr id="2" name="文本框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0870" y="3400425"/>
          <a:ext cx="9349105" cy="24288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文本函数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：</a:t>
          </a:r>
          <a:endParaRPr lang="en-US" altLang="zh-CN" sz="1400" kern="1200">
            <a:solidFill>
              <a:schemeClr val="tx1"/>
            </a:solidFill>
            <a:latin typeface="微软雅黑" panose="020B0503020204020204" pitchFamily="34" charset="-122"/>
            <a:ea typeface="微软雅黑" panose="020B0503020204020204" pitchFamily="34" charset="-122"/>
            <a:cs typeface="+mn-cs"/>
          </a:endParaRPr>
        </a:p>
        <a:p>
          <a:pPr>
            <a:lnSpc>
              <a:spcPct val="100000"/>
            </a:lnSpc>
          </a:pP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       </a:t>
          </a:r>
          <a:r>
            <a:rPr lang="zh-CN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求子串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：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 LEFT</a:t>
          </a:r>
          <a:r>
            <a:rPr lang="zh-CN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（从左边截取字符串） 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    RIGHT</a:t>
          </a:r>
          <a:r>
            <a:rPr lang="zh-CN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（从右边截取字符串）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      MID(</a:t>
          </a:r>
          <a:r>
            <a:rPr lang="zh-CN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截取指定子串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)</a:t>
          </a:r>
        </a:p>
        <a:p>
          <a:pPr>
            <a:lnSpc>
              <a:spcPct val="100000"/>
            </a:lnSpc>
          </a:pP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       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示例：出生日期</a:t>
          </a:r>
          <a:r>
            <a:rPr lang="en-US" altLang="zh-CN" sz="1400" kern="1200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=mid(b2,7,8)</a:t>
          </a:r>
        </a:p>
        <a:p>
          <a:pPr>
            <a:lnSpc>
              <a:spcPct val="100000"/>
            </a:lnSpc>
          </a:pP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文本连接运算符：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&amp;</a:t>
          </a:r>
        </a:p>
        <a:p>
          <a:pPr>
            <a:lnSpc>
              <a:spcPct val="100000"/>
            </a:lnSpc>
          </a:pP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日期函数：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  </a:t>
          </a:r>
          <a:endParaRPr lang="en-US" altLang="zh-CN" sz="14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00000"/>
            </a:lnSpc>
          </a:pPr>
          <a:r>
            <a:rPr lang="en-US" altLang="zh-CN" sz="1400" baseline="0">
              <a:latin typeface="微软雅黑" panose="020B0503020204020204" pitchFamily="34" charset="-122"/>
              <a:ea typeface="微软雅黑" panose="020B0503020204020204" pitchFamily="34" charset="-122"/>
            </a:rPr>
            <a:t>       </a:t>
          </a:r>
          <a:r>
            <a:rPr lang="zh-CN" altLang="en-US" sz="1400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构造一个日期型数据：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DATE(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年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,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月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,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日</a:t>
          </a:r>
          <a:r>
            <a:rPr lang="en-US" altLang="zh-CN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)</a:t>
          </a:r>
        </a:p>
        <a:p>
          <a:pPr>
            <a:lnSpc>
              <a:spcPct val="100000"/>
            </a:lnSpc>
          </a:pPr>
          <a:r>
            <a:rPr lang="en-US" altLang="zh-CN" sz="1400" baseline="0">
              <a:latin typeface="微软雅黑" panose="020B0503020204020204" pitchFamily="34" charset="-122"/>
              <a:ea typeface="微软雅黑" panose="020B0503020204020204" pitchFamily="34" charset="-122"/>
            </a:rPr>
            <a:t>       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返回当天日期：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 TODAY()</a:t>
          </a:r>
        </a:p>
        <a:p>
          <a:pPr>
            <a:lnSpc>
              <a:spcPct val="100000"/>
            </a:lnSpc>
          </a:pP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       返回两日期间相差的实足年数、月数、</a:t>
          </a:r>
          <a:r>
            <a:rPr lang="zh-CN" altLang="en-US" sz="1400" kern="12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rPr>
            <a:t>天数：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  DATEDIF(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开始日期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,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结束日期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,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类型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)</a:t>
          </a:r>
          <a:r>
            <a:rPr lang="zh-CN" altLang="en-US" sz="1400">
              <a:latin typeface="微软雅黑" panose="020B0503020204020204" pitchFamily="34" charset="-122"/>
              <a:ea typeface="微软雅黑" panose="020B0503020204020204" pitchFamily="34" charset="-122"/>
            </a:rPr>
            <a:t>，类型：</a:t>
          </a:r>
          <a:r>
            <a:rPr lang="en-US" altLang="zh-CN" sz="1400">
              <a:latin typeface="微软雅黑" panose="020B0503020204020204" pitchFamily="34" charset="-122"/>
              <a:ea typeface="微软雅黑" panose="020B0503020204020204" pitchFamily="34" charset="-122"/>
            </a:rPr>
            <a:t>"y","m","d"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H13"/>
  <sheetViews>
    <sheetView tabSelected="1" zoomScale="115" zoomScaleNormal="115" workbookViewId="0">
      <selection activeCell="F3" sqref="F3"/>
    </sheetView>
  </sheetViews>
  <sheetFormatPr defaultColWidth="8.625" defaultRowHeight="14.25" x14ac:dyDescent="0.1"/>
  <cols>
    <col min="1" max="1" width="8.5" style="46" customWidth="1"/>
    <col min="2" max="2" width="9.625" style="46" customWidth="1"/>
    <col min="3" max="4" width="10.125" style="46" customWidth="1"/>
    <col min="5" max="5" width="10.5" style="46" customWidth="1"/>
    <col min="6" max="6" width="17.125" style="46" customWidth="1"/>
    <col min="7" max="7" width="13.375" style="46" customWidth="1"/>
    <col min="8" max="8" width="10" style="46" customWidth="1"/>
    <col min="9" max="9" width="8.625" style="46" customWidth="1"/>
    <col min="10" max="16384" width="8.625" style="46"/>
  </cols>
  <sheetData>
    <row r="1" spans="1:8" ht="27.75" customHeight="1" x14ac:dyDescent="0.1">
      <c r="A1" s="47" t="s">
        <v>0</v>
      </c>
      <c r="B1" s="47"/>
      <c r="C1" s="47"/>
      <c r="D1" s="47"/>
      <c r="E1" s="47"/>
      <c r="F1" s="47"/>
      <c r="G1" s="47"/>
      <c r="H1" s="47"/>
    </row>
    <row r="2" spans="1:8" ht="36" customHeight="1" x14ac:dyDescent="0.1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</row>
    <row r="3" spans="1:8" x14ac:dyDescent="0.1">
      <c r="A3" s="49" t="s">
        <v>9</v>
      </c>
      <c r="B3" s="50">
        <v>1235.02</v>
      </c>
      <c r="C3" s="50">
        <v>845.2</v>
      </c>
      <c r="D3" s="50">
        <v>654.87</v>
      </c>
      <c r="E3" s="50">
        <v>1200.97</v>
      </c>
      <c r="F3" s="52">
        <f>B3+C3+D3+E3</f>
        <v>3936.0600000000004</v>
      </c>
      <c r="G3" s="51"/>
      <c r="H3" s="51"/>
    </row>
    <row r="4" spans="1:8" x14ac:dyDescent="0.1">
      <c r="A4" s="49" t="s">
        <v>10</v>
      </c>
      <c r="B4" s="50">
        <v>567.29999999999995</v>
      </c>
      <c r="C4" s="50">
        <v>309.58999999999997</v>
      </c>
      <c r="D4" s="50">
        <v>721.9</v>
      </c>
      <c r="E4" s="50">
        <v>457.83</v>
      </c>
      <c r="F4" s="51"/>
      <c r="G4" s="51"/>
      <c r="H4" s="51"/>
    </row>
    <row r="5" spans="1:8" x14ac:dyDescent="0.1">
      <c r="A5" s="49" t="s">
        <v>11</v>
      </c>
      <c r="B5" s="50">
        <v>890.09</v>
      </c>
      <c r="C5" s="50">
        <v>342.55</v>
      </c>
      <c r="D5" s="50">
        <v>597.35</v>
      </c>
      <c r="E5" s="50">
        <v>554.35</v>
      </c>
      <c r="F5" s="51"/>
      <c r="G5" s="51"/>
      <c r="H5" s="51"/>
    </row>
    <row r="6" spans="1:8" x14ac:dyDescent="0.1">
      <c r="A6" s="49" t="s">
        <v>12</v>
      </c>
      <c r="B6" s="50">
        <v>1100.5999999999999</v>
      </c>
      <c r="C6" s="50">
        <v>569.21</v>
      </c>
      <c r="D6" s="50">
        <v>876.42</v>
      </c>
      <c r="E6" s="50">
        <v>890.22</v>
      </c>
      <c r="F6" s="51"/>
      <c r="G6" s="51"/>
      <c r="H6" s="51"/>
    </row>
    <row r="7" spans="1:8" x14ac:dyDescent="0.1">
      <c r="A7" s="49" t="s">
        <v>13</v>
      </c>
      <c r="B7" s="50">
        <v>780.2</v>
      </c>
      <c r="C7" s="50">
        <v>349.52</v>
      </c>
      <c r="D7" s="50">
        <v>453.23</v>
      </c>
      <c r="E7" s="50">
        <v>589.66</v>
      </c>
      <c r="F7" s="51"/>
      <c r="G7" s="51"/>
      <c r="H7" s="51"/>
    </row>
    <row r="8" spans="1:8" x14ac:dyDescent="0.1">
      <c r="A8" s="49" t="s">
        <v>14</v>
      </c>
      <c r="B8" s="50">
        <v>300.07</v>
      </c>
      <c r="C8" s="50">
        <v>120.44</v>
      </c>
      <c r="D8" s="50">
        <v>239.5</v>
      </c>
      <c r="E8" s="50">
        <v>98.88</v>
      </c>
      <c r="F8" s="51"/>
      <c r="G8" s="51"/>
      <c r="H8" s="51"/>
    </row>
    <row r="9" spans="1:8" x14ac:dyDescent="0.1">
      <c r="E9" s="46" t="s">
        <v>15</v>
      </c>
    </row>
    <row r="10" spans="1:8" x14ac:dyDescent="0.1">
      <c r="E10" s="46" t="s">
        <v>16</v>
      </c>
    </row>
    <row r="13" spans="1:8" ht="142.69999999999999" customHeight="1" x14ac:dyDescent="0.1">
      <c r="A13" s="53" t="s">
        <v>17</v>
      </c>
      <c r="B13" s="54"/>
      <c r="C13" s="54"/>
      <c r="D13" s="54"/>
      <c r="E13" s="54"/>
      <c r="F13" s="54"/>
      <c r="G13" s="54"/>
      <c r="H13" s="54"/>
    </row>
  </sheetData>
  <mergeCells count="1">
    <mergeCell ref="A13:H13"/>
  </mergeCells>
  <pageMargins left="0.75" right="0.75" top="1" bottom="1" header="0.5" footer="0.5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J12"/>
  <sheetViews>
    <sheetView topLeftCell="A10" workbookViewId="0">
      <pane xSplit="1" topLeftCell="B10" activePane="topRight" state="frozen"/>
      <selection activeCell="A10" sqref="A10"/>
      <selection pane="topRight" activeCell="M21" sqref="M21"/>
    </sheetView>
  </sheetViews>
  <sheetFormatPr defaultColWidth="8" defaultRowHeight="13.5" x14ac:dyDescent="0.1"/>
  <cols>
    <col min="1" max="1" width="7.125" style="2" customWidth="1"/>
    <col min="2" max="2" width="16.75" style="20" customWidth="1"/>
    <col min="3" max="3" width="22" style="20" customWidth="1"/>
    <col min="4" max="4" width="11.5" style="20" customWidth="1"/>
    <col min="5" max="5" width="11.125" style="20" customWidth="1"/>
    <col min="6" max="6" width="11.375" style="20" customWidth="1"/>
    <col min="7" max="7" width="11.875" style="20" customWidth="1"/>
    <col min="8" max="8" width="11" style="20" customWidth="1"/>
    <col min="9" max="9" width="8" style="20" customWidth="1"/>
    <col min="10" max="10" width="32.375" style="2" customWidth="1"/>
    <col min="11" max="16384" width="8" style="2"/>
  </cols>
  <sheetData>
    <row r="1" spans="1:10" ht="48.75" customHeight="1" x14ac:dyDescent="0.15">
      <c r="A1" s="21" t="s">
        <v>128</v>
      </c>
      <c r="B1" s="22" t="s">
        <v>152</v>
      </c>
      <c r="C1" s="22" t="s">
        <v>153</v>
      </c>
      <c r="D1" s="23" t="s">
        <v>154</v>
      </c>
      <c r="E1" s="23" t="s">
        <v>155</v>
      </c>
      <c r="F1" s="23" t="s">
        <v>156</v>
      </c>
      <c r="G1" s="23" t="s">
        <v>157</v>
      </c>
      <c r="H1" s="23" t="s">
        <v>158</v>
      </c>
      <c r="I1" s="22" t="s">
        <v>159</v>
      </c>
      <c r="J1" s="22" t="s">
        <v>160</v>
      </c>
    </row>
    <row r="2" spans="1:10" ht="19.5" customHeight="1" x14ac:dyDescent="0.1">
      <c r="A2" s="2" t="s">
        <v>135</v>
      </c>
      <c r="B2" s="20" t="s">
        <v>161</v>
      </c>
      <c r="C2" s="20" t="s">
        <v>162</v>
      </c>
      <c r="D2" s="24"/>
      <c r="E2" s="24"/>
      <c r="F2" s="24"/>
      <c r="G2" s="24"/>
      <c r="H2" s="25" t="e">
        <f t="shared" ref="H2:H11" si="0">DATE(E2,F2,G2)</f>
        <v>#NUM!</v>
      </c>
      <c r="I2" s="26" t="e">
        <f t="shared" ref="I2:I11" ca="1" si="1">DATEDIF(H2,TODAY(),"y")</f>
        <v>#NUM!</v>
      </c>
      <c r="J2" s="2" t="str">
        <f t="shared" ref="J2:J11" si="2">A2&amp;"，"&amp;"出生于"&amp;C2</f>
        <v>戚苑，出生于河北省石家庄市新乐市</v>
      </c>
    </row>
    <row r="3" spans="1:10" ht="19.5" customHeight="1" x14ac:dyDescent="0.1">
      <c r="A3" s="2" t="s">
        <v>136</v>
      </c>
      <c r="B3" s="20" t="s">
        <v>163</v>
      </c>
      <c r="C3" s="20" t="s">
        <v>164</v>
      </c>
      <c r="D3" s="24"/>
      <c r="E3" s="24"/>
      <c r="F3" s="24"/>
      <c r="G3" s="24"/>
      <c r="H3" s="25" t="e">
        <f t="shared" si="0"/>
        <v>#NUM!</v>
      </c>
      <c r="I3" s="26" t="e">
        <f t="shared" ca="1" si="1"/>
        <v>#NUM!</v>
      </c>
      <c r="J3" s="2" t="str">
        <f t="shared" si="2"/>
        <v>何静娴，出生于广东省湛江市廉江市</v>
      </c>
    </row>
    <row r="4" spans="1:10" ht="19.5" customHeight="1" x14ac:dyDescent="0.1">
      <c r="A4" s="2" t="s">
        <v>137</v>
      </c>
      <c r="B4" s="20" t="s">
        <v>165</v>
      </c>
      <c r="C4" s="20" t="s">
        <v>166</v>
      </c>
      <c r="D4" s="24"/>
      <c r="E4" s="24"/>
      <c r="F4" s="24"/>
      <c r="G4" s="24"/>
      <c r="H4" s="25" t="e">
        <f t="shared" si="0"/>
        <v>#NUM!</v>
      </c>
      <c r="I4" s="26" t="e">
        <f t="shared" ca="1" si="1"/>
        <v>#NUM!</v>
      </c>
      <c r="J4" s="2" t="str">
        <f t="shared" si="2"/>
        <v>吕溶艳，出生于重庆市重庆市璧山区</v>
      </c>
    </row>
    <row r="5" spans="1:10" ht="19.5" customHeight="1" x14ac:dyDescent="0.1">
      <c r="A5" s="2" t="s">
        <v>138</v>
      </c>
      <c r="B5" s="20" t="s">
        <v>167</v>
      </c>
      <c r="C5" s="20" t="s">
        <v>168</v>
      </c>
      <c r="D5" s="24"/>
      <c r="E5" s="24"/>
      <c r="F5" s="24"/>
      <c r="G5" s="24"/>
      <c r="H5" s="25" t="e">
        <f t="shared" si="0"/>
        <v>#NUM!</v>
      </c>
      <c r="I5" s="26" t="e">
        <f t="shared" ca="1" si="1"/>
        <v>#NUM!</v>
      </c>
      <c r="J5" s="2" t="str">
        <f t="shared" si="2"/>
        <v>褚绮菱，出生于湖南省岳阳市平江县</v>
      </c>
    </row>
    <row r="6" spans="1:10" ht="19.5" customHeight="1" x14ac:dyDescent="0.1">
      <c r="A6" s="2" t="s">
        <v>139</v>
      </c>
      <c r="B6" s="20" t="s">
        <v>169</v>
      </c>
      <c r="C6" s="20" t="s">
        <v>170</v>
      </c>
      <c r="D6" s="24"/>
      <c r="E6" s="24"/>
      <c r="F6" s="24"/>
      <c r="G6" s="24"/>
      <c r="H6" s="25" t="e">
        <f t="shared" si="0"/>
        <v>#NUM!</v>
      </c>
      <c r="I6" s="26" t="e">
        <f t="shared" ca="1" si="1"/>
        <v>#NUM!</v>
      </c>
      <c r="J6" s="2" t="str">
        <f t="shared" si="2"/>
        <v>邱静雯，出生于河南省濮阳市濮阳县</v>
      </c>
    </row>
    <row r="7" spans="1:10" ht="19.5" customHeight="1" x14ac:dyDescent="0.1">
      <c r="A7" s="2" t="s">
        <v>140</v>
      </c>
      <c r="B7" s="20" t="s">
        <v>171</v>
      </c>
      <c r="C7" s="20" t="s">
        <v>172</v>
      </c>
      <c r="D7" s="24"/>
      <c r="E7" s="24"/>
      <c r="F7" s="24"/>
      <c r="G7" s="24"/>
      <c r="H7" s="25" t="e">
        <f t="shared" si="0"/>
        <v>#NUM!</v>
      </c>
      <c r="I7" s="26" t="e">
        <f t="shared" ca="1" si="1"/>
        <v>#NUM!</v>
      </c>
      <c r="J7" s="2" t="str">
        <f t="shared" si="2"/>
        <v>金彩艳，出生于江西省抚州市南城县</v>
      </c>
    </row>
    <row r="8" spans="1:10" ht="19.5" customHeight="1" x14ac:dyDescent="0.1">
      <c r="A8" s="2" t="s">
        <v>141</v>
      </c>
      <c r="B8" s="20" t="s">
        <v>173</v>
      </c>
      <c r="C8" s="20" t="s">
        <v>174</v>
      </c>
      <c r="D8" s="24"/>
      <c r="E8" s="24"/>
      <c r="F8" s="24"/>
      <c r="G8" s="24"/>
      <c r="H8" s="25" t="e">
        <f t="shared" si="0"/>
        <v>#NUM!</v>
      </c>
      <c r="I8" s="26" t="e">
        <f t="shared" ca="1" si="1"/>
        <v>#NUM!</v>
      </c>
      <c r="J8" s="2" t="str">
        <f t="shared" si="2"/>
        <v>戚黛，出生于浙江省台州市路桥区</v>
      </c>
    </row>
    <row r="9" spans="1:10" ht="19.5" customHeight="1" x14ac:dyDescent="0.1">
      <c r="A9" s="2" t="s">
        <v>142</v>
      </c>
      <c r="B9" s="20" t="s">
        <v>175</v>
      </c>
      <c r="C9" s="20" t="s">
        <v>176</v>
      </c>
      <c r="D9" s="24"/>
      <c r="E9" s="24"/>
      <c r="F9" s="24"/>
      <c r="G9" s="24"/>
      <c r="H9" s="25" t="e">
        <f t="shared" si="0"/>
        <v>#NUM!</v>
      </c>
      <c r="I9" s="26" t="e">
        <f t="shared" ca="1" si="1"/>
        <v>#NUM!</v>
      </c>
      <c r="J9" s="2" t="str">
        <f t="shared" si="2"/>
        <v>许婷婷，出生于贵州省遵义市桐梓县</v>
      </c>
    </row>
    <row r="10" spans="1:10" ht="19.5" customHeight="1" x14ac:dyDescent="0.1">
      <c r="A10" s="2" t="s">
        <v>143</v>
      </c>
      <c r="B10" s="20" t="s">
        <v>177</v>
      </c>
      <c r="C10" s="20" t="s">
        <v>178</v>
      </c>
      <c r="D10" s="24"/>
      <c r="E10" s="24"/>
      <c r="F10" s="24"/>
      <c r="G10" s="24"/>
      <c r="H10" s="25" t="e">
        <f t="shared" si="0"/>
        <v>#NUM!</v>
      </c>
      <c r="I10" s="26" t="e">
        <f t="shared" ca="1" si="1"/>
        <v>#NUM!</v>
      </c>
      <c r="J10" s="2" t="str">
        <f t="shared" si="2"/>
        <v>施仪，出生于内蒙古自治区乌海市乌达区</v>
      </c>
    </row>
    <row r="11" spans="1:10" ht="19.5" customHeight="1" x14ac:dyDescent="0.1">
      <c r="A11" s="2" t="s">
        <v>144</v>
      </c>
      <c r="B11" s="20" t="s">
        <v>179</v>
      </c>
      <c r="C11" s="20" t="s">
        <v>180</v>
      </c>
      <c r="D11" s="24"/>
      <c r="E11" s="24"/>
      <c r="F11" s="24"/>
      <c r="G11" s="24"/>
      <c r="H11" s="25" t="e">
        <f t="shared" si="0"/>
        <v>#NUM!</v>
      </c>
      <c r="I11" s="26" t="e">
        <f t="shared" ca="1" si="1"/>
        <v>#NUM!</v>
      </c>
      <c r="J11" s="2" t="str">
        <f t="shared" si="2"/>
        <v>施琦，出生于甘肃省甘南藏族自治州夏河县</v>
      </c>
    </row>
    <row r="12" spans="1:10" ht="17.25" customHeight="1" x14ac:dyDescent="0.1"/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J10"/>
  <sheetViews>
    <sheetView topLeftCell="A6" workbookViewId="0">
      <selection activeCell="I25" sqref="I25"/>
    </sheetView>
  </sheetViews>
  <sheetFormatPr defaultColWidth="8" defaultRowHeight="13.5" x14ac:dyDescent="0.1"/>
  <cols>
    <col min="1" max="1" width="4.625" style="2" customWidth="1"/>
    <col min="2" max="2" width="7.875" style="2" customWidth="1"/>
    <col min="3" max="3" width="16.75" style="2" customWidth="1"/>
    <col min="4" max="4" width="16.5" style="2" customWidth="1"/>
    <col min="5" max="5" width="19.25" style="2" customWidth="1"/>
    <col min="6" max="7" width="11.125" style="2" customWidth="1"/>
    <col min="8" max="8" width="16.625" style="2" customWidth="1"/>
    <col min="9" max="9" width="8.125" style="2" customWidth="1"/>
    <col min="10" max="10" width="15.625" style="2" hidden="1" customWidth="1"/>
    <col min="11" max="16384" width="8" style="2"/>
  </cols>
  <sheetData>
    <row r="1" spans="1:10" ht="30.6" customHeight="1" x14ac:dyDescent="0.1">
      <c r="A1" s="3" t="s">
        <v>181</v>
      </c>
      <c r="B1" s="4"/>
      <c r="C1" s="4"/>
      <c r="D1" s="4"/>
      <c r="E1" s="4"/>
      <c r="F1" s="4"/>
      <c r="G1" s="4"/>
      <c r="H1" s="4"/>
      <c r="I1" s="4"/>
      <c r="J1" s="4"/>
    </row>
    <row r="2" spans="1:10" ht="42.4" customHeight="1" x14ac:dyDescent="0.1">
      <c r="A2" s="5" t="s">
        <v>182</v>
      </c>
      <c r="B2" s="5" t="s">
        <v>183</v>
      </c>
      <c r="C2" s="5" t="s">
        <v>184</v>
      </c>
      <c r="D2" s="6" t="s">
        <v>185</v>
      </c>
      <c r="E2" s="7" t="s">
        <v>186</v>
      </c>
      <c r="F2" s="6" t="s">
        <v>187</v>
      </c>
      <c r="G2" s="7" t="s">
        <v>188</v>
      </c>
      <c r="H2" s="8" t="s">
        <v>189</v>
      </c>
      <c r="I2" s="5" t="s">
        <v>190</v>
      </c>
      <c r="J2" s="18" t="s">
        <v>191</v>
      </c>
    </row>
    <row r="3" spans="1:10" ht="18.2" customHeight="1" x14ac:dyDescent="0.1">
      <c r="A3" s="9">
        <v>1</v>
      </c>
      <c r="B3" s="10" t="s">
        <v>192</v>
      </c>
      <c r="C3" s="11">
        <v>42428.458333333299</v>
      </c>
      <c r="D3" s="11">
        <v>42428.475694444402</v>
      </c>
      <c r="E3" s="10"/>
      <c r="F3" s="12"/>
      <c r="G3" s="13"/>
      <c r="H3" s="13"/>
      <c r="I3" s="19"/>
      <c r="J3" s="10" t="s">
        <v>193</v>
      </c>
    </row>
    <row r="4" spans="1:10" ht="18.2" customHeight="1" x14ac:dyDescent="0.1">
      <c r="A4" s="9">
        <v>2</v>
      </c>
      <c r="B4" s="10" t="s">
        <v>194</v>
      </c>
      <c r="C4" s="11">
        <v>42428.326388888898</v>
      </c>
      <c r="D4" s="11">
        <v>42428.40625</v>
      </c>
      <c r="E4" s="10"/>
      <c r="F4" s="12"/>
      <c r="G4" s="13"/>
      <c r="H4" s="13"/>
      <c r="I4" s="19"/>
      <c r="J4" s="10"/>
    </row>
    <row r="5" spans="1:10" ht="18.2" customHeight="1" x14ac:dyDescent="0.1">
      <c r="A5" s="9">
        <v>3</v>
      </c>
      <c r="B5" s="10" t="s">
        <v>195</v>
      </c>
      <c r="C5" s="11">
        <v>42428.916666666701</v>
      </c>
      <c r="D5" s="11">
        <v>42429.9375</v>
      </c>
      <c r="E5" s="10"/>
      <c r="F5" s="12"/>
      <c r="G5" s="13"/>
      <c r="H5" s="13"/>
      <c r="I5" s="19"/>
      <c r="J5" s="10"/>
    </row>
    <row r="6" spans="1:10" ht="18.2" customHeight="1" x14ac:dyDescent="0.1">
      <c r="A6" s="14">
        <v>4</v>
      </c>
      <c r="B6" s="10" t="s">
        <v>196</v>
      </c>
      <c r="C6" s="11">
        <v>42428.302083333299</v>
      </c>
      <c r="D6" s="11">
        <v>42428.900694444397</v>
      </c>
      <c r="E6" s="10"/>
      <c r="F6" s="12"/>
      <c r="G6" s="13"/>
      <c r="H6" s="13"/>
      <c r="I6" s="19"/>
      <c r="J6" s="10" t="s">
        <v>197</v>
      </c>
    </row>
    <row r="7" spans="1:10" ht="18.2" customHeight="1" x14ac:dyDescent="0.1">
      <c r="A7" s="14">
        <v>5</v>
      </c>
      <c r="B7" s="10" t="s">
        <v>198</v>
      </c>
      <c r="C7" s="11">
        <v>42428.432638888902</v>
      </c>
      <c r="D7" s="11">
        <v>42432.5715277778</v>
      </c>
      <c r="E7" s="10"/>
      <c r="F7" s="12"/>
      <c r="G7" s="13"/>
      <c r="H7" s="13"/>
      <c r="I7" s="19"/>
      <c r="J7" s="10" t="s">
        <v>199</v>
      </c>
    </row>
    <row r="8" spans="1:10" s="1" customFormat="1" x14ac:dyDescent="0.1">
      <c r="C8" s="15"/>
      <c r="D8" s="15"/>
      <c r="E8" s="15"/>
      <c r="F8" s="15"/>
      <c r="G8" s="15"/>
      <c r="H8" s="15"/>
    </row>
    <row r="9" spans="1:10" x14ac:dyDescent="0.1">
      <c r="C9" s="16"/>
      <c r="D9" s="16"/>
      <c r="E9" s="16"/>
      <c r="F9" s="16"/>
      <c r="G9" s="16"/>
      <c r="H9" s="16"/>
    </row>
    <row r="10" spans="1:10" x14ac:dyDescent="0.1">
      <c r="B10" s="17"/>
      <c r="C10" s="17"/>
      <c r="D10" s="17"/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13"/>
  <sheetViews>
    <sheetView zoomScale="115" zoomScaleNormal="115" workbookViewId="0">
      <selection activeCell="A5" sqref="A5"/>
    </sheetView>
  </sheetViews>
  <sheetFormatPr defaultColWidth="8.75" defaultRowHeight="14.25" x14ac:dyDescent="0.1"/>
  <cols>
    <col min="1" max="1" width="8.5" style="37" customWidth="1"/>
    <col min="2" max="2" width="9.75" style="37" customWidth="1"/>
    <col min="3" max="4" width="10.125" style="37" customWidth="1"/>
    <col min="5" max="5" width="10.5" style="37" customWidth="1"/>
    <col min="6" max="6" width="11.625" style="37" customWidth="1"/>
    <col min="7" max="7" width="13.375" style="37" customWidth="1"/>
    <col min="8" max="8" width="10" style="37" customWidth="1"/>
    <col min="9" max="9" width="8.75" style="37" customWidth="1"/>
    <col min="10" max="16384" width="8.75" style="37"/>
  </cols>
  <sheetData>
    <row r="1" spans="1:10" ht="27.75" customHeight="1" x14ac:dyDescent="0.1">
      <c r="A1" s="38" t="s">
        <v>0</v>
      </c>
      <c r="B1" s="38"/>
      <c r="C1" s="38"/>
      <c r="D1" s="38"/>
      <c r="E1" s="38"/>
      <c r="F1" s="38"/>
      <c r="G1" s="38"/>
      <c r="H1" s="38"/>
    </row>
    <row r="2" spans="1:10" ht="36" customHeight="1" x14ac:dyDescent="0.1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</row>
    <row r="3" spans="1:10" x14ac:dyDescent="0.1">
      <c r="A3" s="40" t="s">
        <v>9</v>
      </c>
      <c r="B3" s="41">
        <v>1235.02</v>
      </c>
      <c r="C3" s="41">
        <v>845.2</v>
      </c>
      <c r="D3" s="41">
        <v>654.87</v>
      </c>
      <c r="E3" s="41">
        <v>1200.97</v>
      </c>
      <c r="F3" s="42">
        <f t="shared" ref="F3:F8" si="0">SUM(B3:E3)</f>
        <v>3936.0600000000004</v>
      </c>
      <c r="G3" s="42">
        <f t="shared" ref="G3:G8" si="1">AVERAGE(B3:E3)</f>
        <v>984.0150000000001</v>
      </c>
      <c r="H3" s="43">
        <f t="shared" ref="H3:H8" si="2">F3*0.2-$D$12</f>
        <v>761.41200000000015</v>
      </c>
    </row>
    <row r="4" spans="1:10" x14ac:dyDescent="0.1">
      <c r="A4" s="40" t="s">
        <v>10</v>
      </c>
      <c r="B4" s="41">
        <v>567.29999999999995</v>
      </c>
      <c r="C4" s="41">
        <v>309.58999999999997</v>
      </c>
      <c r="D4" s="41">
        <v>721.9</v>
      </c>
      <c r="E4" s="41">
        <v>785.55</v>
      </c>
      <c r="F4" s="42">
        <f t="shared" si="0"/>
        <v>2384.34</v>
      </c>
      <c r="G4" s="42">
        <f t="shared" si="1"/>
        <v>596.08500000000004</v>
      </c>
      <c r="H4" s="43">
        <f t="shared" si="2"/>
        <v>451.06800000000004</v>
      </c>
      <c r="J4" s="44"/>
    </row>
    <row r="5" spans="1:10" x14ac:dyDescent="0.1">
      <c r="A5" s="40" t="s">
        <v>11</v>
      </c>
      <c r="B5" s="41">
        <v>890.09</v>
      </c>
      <c r="C5" s="41">
        <v>342.55</v>
      </c>
      <c r="D5" s="41">
        <v>597.35</v>
      </c>
      <c r="E5" s="41">
        <v>554.35</v>
      </c>
      <c r="F5" s="42">
        <f t="shared" si="0"/>
        <v>2384.34</v>
      </c>
      <c r="G5" s="42">
        <f t="shared" si="1"/>
        <v>596.08500000000004</v>
      </c>
      <c r="H5" s="43">
        <f t="shared" si="2"/>
        <v>451.06800000000004</v>
      </c>
    </row>
    <row r="6" spans="1:10" x14ac:dyDescent="0.1">
      <c r="A6" s="40" t="s">
        <v>12</v>
      </c>
      <c r="B6" s="41">
        <v>1100.5999999999999</v>
      </c>
      <c r="C6" s="41">
        <v>569.21</v>
      </c>
      <c r="D6" s="41">
        <v>876.42</v>
      </c>
      <c r="E6" s="41">
        <v>890.22</v>
      </c>
      <c r="F6" s="42">
        <f t="shared" si="0"/>
        <v>3436.45</v>
      </c>
      <c r="G6" s="42">
        <f t="shared" si="1"/>
        <v>859.11249999999995</v>
      </c>
      <c r="H6" s="43">
        <f t="shared" si="2"/>
        <v>661.49</v>
      </c>
    </row>
    <row r="7" spans="1:10" x14ac:dyDescent="0.1">
      <c r="A7" s="40" t="s">
        <v>13</v>
      </c>
      <c r="B7" s="41">
        <v>780.2</v>
      </c>
      <c r="C7" s="41">
        <v>349.52</v>
      </c>
      <c r="D7" s="41">
        <v>453.23</v>
      </c>
      <c r="E7" s="41">
        <v>589.66</v>
      </c>
      <c r="F7" s="42">
        <f t="shared" si="0"/>
        <v>2172.61</v>
      </c>
      <c r="G7" s="42">
        <f t="shared" si="1"/>
        <v>543.15250000000003</v>
      </c>
      <c r="H7" s="43">
        <f t="shared" si="2"/>
        <v>408.72200000000004</v>
      </c>
    </row>
    <row r="8" spans="1:10" x14ac:dyDescent="0.1">
      <c r="A8" s="40" t="s">
        <v>14</v>
      </c>
      <c r="B8" s="41">
        <v>300.07</v>
      </c>
      <c r="C8" s="41">
        <v>120.44</v>
      </c>
      <c r="D8" s="41">
        <v>239.5</v>
      </c>
      <c r="E8" s="41">
        <v>98.88</v>
      </c>
      <c r="F8" s="42">
        <f t="shared" si="0"/>
        <v>758.89</v>
      </c>
      <c r="G8" s="42">
        <f t="shared" si="1"/>
        <v>189.7225</v>
      </c>
      <c r="H8" s="43">
        <f t="shared" si="2"/>
        <v>125.97799999999999</v>
      </c>
    </row>
    <row r="9" spans="1:10" x14ac:dyDescent="0.1">
      <c r="E9" s="37" t="s">
        <v>15</v>
      </c>
      <c r="F9" s="44">
        <f>MAX(F3:F8)</f>
        <v>3936.0600000000004</v>
      </c>
      <c r="G9" s="44">
        <f>MAX(G3:G8)</f>
        <v>984.0150000000001</v>
      </c>
      <c r="H9" s="44">
        <f>MAX(H3:H8)</f>
        <v>761.41200000000015</v>
      </c>
    </row>
    <row r="10" spans="1:10" x14ac:dyDescent="0.1">
      <c r="E10" s="37" t="s">
        <v>16</v>
      </c>
      <c r="F10" s="44">
        <f>MIN(F3:F8)</f>
        <v>758.89</v>
      </c>
      <c r="G10" s="44">
        <f>MIN(G3:G8)</f>
        <v>189.7225</v>
      </c>
      <c r="H10" s="44">
        <f>MIN(H3:H8)</f>
        <v>125.97799999999999</v>
      </c>
    </row>
    <row r="12" spans="1:10" x14ac:dyDescent="0.1">
      <c r="C12" s="45" t="s">
        <v>18</v>
      </c>
      <c r="D12" s="37">
        <v>25.8</v>
      </c>
    </row>
    <row r="13" spans="1:10" x14ac:dyDescent="0.1">
      <c r="C13" s="45" t="s">
        <v>19</v>
      </c>
      <c r="D13" s="37" t="s">
        <v>20</v>
      </c>
    </row>
  </sheetData>
  <pageMargins left="0.75" right="0.75" top="1" bottom="1" header="0.5" footer="0.5"/>
  <pageSetup paperSize="9" orientation="portrait"/>
  <headerFooter scaleWithDoc="0"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D8"/>
  <sheetViews>
    <sheetView zoomScale="80" zoomScaleNormal="80" workbookViewId="0">
      <selection activeCell="P38" sqref="P37:P38"/>
    </sheetView>
  </sheetViews>
  <sheetFormatPr defaultColWidth="8.875" defaultRowHeight="14.25" x14ac:dyDescent="0.1"/>
  <cols>
    <col min="1" max="1" width="8.875" style="32"/>
    <col min="2" max="2" width="15.5" style="32" customWidth="1"/>
    <col min="3" max="3" width="13.875" style="32" customWidth="1"/>
    <col min="4" max="4" width="12.5" style="32" customWidth="1"/>
    <col min="5" max="16384" width="8.875" style="32"/>
  </cols>
  <sheetData>
    <row r="1" spans="1:4" ht="89.25" customHeight="1" x14ac:dyDescent="0.1">
      <c r="A1" s="55" t="s">
        <v>21</v>
      </c>
      <c r="B1" s="55"/>
      <c r="C1" s="55"/>
      <c r="D1" s="55"/>
    </row>
    <row r="2" spans="1:4" ht="30.75" customHeight="1" x14ac:dyDescent="0.1">
      <c r="A2" s="56" t="s">
        <v>22</v>
      </c>
      <c r="B2" s="56"/>
      <c r="C2" s="56"/>
    </row>
    <row r="3" spans="1:4" ht="15.75" customHeight="1" x14ac:dyDescent="0.1">
      <c r="A3" s="36" t="s">
        <v>23</v>
      </c>
      <c r="B3" s="36" t="s">
        <v>24</v>
      </c>
      <c r="C3" s="36" t="s">
        <v>25</v>
      </c>
    </row>
    <row r="4" spans="1:4" ht="15.75" customHeight="1" x14ac:dyDescent="0.1">
      <c r="A4" s="36" t="s">
        <v>26</v>
      </c>
      <c r="B4" s="33">
        <v>0.34</v>
      </c>
      <c r="C4" s="33">
        <v>0.1</v>
      </c>
    </row>
    <row r="5" spans="1:4" ht="15.75" customHeight="1" x14ac:dyDescent="0.1">
      <c r="A5" s="36" t="s">
        <v>27</v>
      </c>
      <c r="B5" s="33">
        <v>0.2</v>
      </c>
      <c r="C5" s="33">
        <v>0.05</v>
      </c>
    </row>
    <row r="6" spans="1:4" ht="15.75" customHeight="1" x14ac:dyDescent="0.1">
      <c r="A6" s="36" t="s">
        <v>28</v>
      </c>
      <c r="B6" s="35">
        <v>0.125</v>
      </c>
      <c r="C6" s="35">
        <v>3.6999999999999998E-2</v>
      </c>
    </row>
    <row r="7" spans="1:4" ht="15.75" customHeight="1" x14ac:dyDescent="0.1">
      <c r="A7" s="36" t="s">
        <v>29</v>
      </c>
      <c r="B7" s="35">
        <v>0.22500000000000001</v>
      </c>
      <c r="C7" s="33">
        <v>0.09</v>
      </c>
    </row>
    <row r="8" spans="1:4" ht="15.75" customHeight="1" x14ac:dyDescent="0.1">
      <c r="A8" s="36" t="s">
        <v>30</v>
      </c>
      <c r="B8" s="35">
        <v>0.13700000000000001</v>
      </c>
      <c r="C8" s="35">
        <v>8.6999999999999994E-2</v>
      </c>
    </row>
  </sheetData>
  <mergeCells count="2">
    <mergeCell ref="A1:D1"/>
    <mergeCell ref="A2:C2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D3"/>
  <sheetViews>
    <sheetView workbookViewId="0">
      <selection activeCell="A5" sqref="A5"/>
    </sheetView>
  </sheetViews>
  <sheetFormatPr defaultColWidth="8.875" defaultRowHeight="14.25" x14ac:dyDescent="0.1"/>
  <cols>
    <col min="1" max="1" width="16.25" style="32" customWidth="1"/>
    <col min="2" max="2" width="15.125" style="32" customWidth="1"/>
    <col min="3" max="3" width="17.125" style="32" customWidth="1"/>
    <col min="4" max="4" width="18" style="32" customWidth="1"/>
    <col min="5" max="16384" width="8.875" style="32"/>
  </cols>
  <sheetData>
    <row r="1" spans="1:4" ht="22.5" customHeight="1" x14ac:dyDescent="0.1">
      <c r="A1" s="56" t="s">
        <v>31</v>
      </c>
      <c r="B1" s="56"/>
      <c r="C1" s="56"/>
      <c r="D1" s="56"/>
    </row>
    <row r="2" spans="1:4" ht="18.75" customHeight="1" x14ac:dyDescent="0.1">
      <c r="A2" s="36" t="s">
        <v>32</v>
      </c>
      <c r="B2" s="36" t="s">
        <v>33</v>
      </c>
      <c r="C2" s="36" t="s">
        <v>34</v>
      </c>
      <c r="D2" s="36" t="s">
        <v>35</v>
      </c>
    </row>
    <row r="3" spans="1:4" ht="18.75" customHeight="1" x14ac:dyDescent="0.1">
      <c r="A3" s="33">
        <v>0.3</v>
      </c>
      <c r="B3" s="33">
        <v>0.5</v>
      </c>
      <c r="C3" s="33">
        <v>0.23400000000000001</v>
      </c>
      <c r="D3" s="33">
        <v>0.3</v>
      </c>
    </row>
  </sheetData>
  <mergeCells count="1">
    <mergeCell ref="A1:D1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D3"/>
  <sheetViews>
    <sheetView topLeftCell="A5" workbookViewId="0">
      <selection activeCell="A5" sqref="A5"/>
    </sheetView>
  </sheetViews>
  <sheetFormatPr defaultColWidth="8.875" defaultRowHeight="14.25" x14ac:dyDescent="0.1"/>
  <cols>
    <col min="1" max="1" width="16.25" style="32" customWidth="1"/>
    <col min="2" max="2" width="15.125" style="32" customWidth="1"/>
    <col min="3" max="3" width="17.125" style="32" customWidth="1"/>
    <col min="4" max="4" width="18" style="32" customWidth="1"/>
    <col min="5" max="16384" width="8.875" style="32"/>
  </cols>
  <sheetData>
    <row r="1" spans="1:4" ht="27" customHeight="1" x14ac:dyDescent="0.1">
      <c r="A1" s="57" t="s">
        <v>36</v>
      </c>
      <c r="B1" s="57"/>
      <c r="C1" s="57"/>
    </row>
    <row r="2" spans="1:4" ht="18.75" customHeight="1" x14ac:dyDescent="0.1">
      <c r="A2" s="33" t="s">
        <v>37</v>
      </c>
      <c r="B2" s="33" t="s">
        <v>38</v>
      </c>
      <c r="C2" s="33" t="s">
        <v>39</v>
      </c>
      <c r="D2" s="34"/>
    </row>
    <row r="3" spans="1:4" ht="18.75" customHeight="1" x14ac:dyDescent="0.1">
      <c r="A3" s="35">
        <v>0.123</v>
      </c>
      <c r="B3" s="35">
        <v>0.245</v>
      </c>
      <c r="C3" s="35">
        <v>0.63200000000000001</v>
      </c>
    </row>
  </sheetData>
  <mergeCells count="1">
    <mergeCell ref="A1:C1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G3"/>
  <sheetViews>
    <sheetView topLeftCell="A52" workbookViewId="0">
      <selection activeCell="L73" sqref="L73"/>
    </sheetView>
  </sheetViews>
  <sheetFormatPr defaultColWidth="8.875" defaultRowHeight="14.25" x14ac:dyDescent="0.1"/>
  <cols>
    <col min="1" max="16384" width="8.875" style="32"/>
  </cols>
  <sheetData>
    <row r="1" spans="1:7" x14ac:dyDescent="0.1">
      <c r="A1" s="32" t="s">
        <v>40</v>
      </c>
      <c r="B1" s="32" t="s">
        <v>41</v>
      </c>
      <c r="C1" s="32" t="s">
        <v>42</v>
      </c>
      <c r="D1" s="32" t="s">
        <v>43</v>
      </c>
      <c r="E1" s="32" t="s">
        <v>44</v>
      </c>
      <c r="F1" s="32" t="s">
        <v>45</v>
      </c>
      <c r="G1" s="32" t="s">
        <v>46</v>
      </c>
    </row>
    <row r="2" spans="1:7" x14ac:dyDescent="0.1">
      <c r="A2" s="32" t="s">
        <v>47</v>
      </c>
      <c r="B2" s="32">
        <v>84</v>
      </c>
      <c r="C2" s="32">
        <v>89</v>
      </c>
      <c r="D2" s="32">
        <v>76</v>
      </c>
      <c r="E2" s="32">
        <v>67</v>
      </c>
      <c r="F2" s="32">
        <v>77</v>
      </c>
      <c r="G2" s="32">
        <v>78</v>
      </c>
    </row>
    <row r="3" spans="1:7" x14ac:dyDescent="0.1">
      <c r="A3" s="32" t="s">
        <v>48</v>
      </c>
      <c r="B3" s="32">
        <v>55</v>
      </c>
      <c r="C3" s="32">
        <v>45</v>
      </c>
      <c r="D3" s="32">
        <v>60</v>
      </c>
      <c r="E3" s="32">
        <v>88</v>
      </c>
      <c r="F3" s="32">
        <v>85</v>
      </c>
      <c r="G3" s="32">
        <v>67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L366"/>
  <sheetViews>
    <sheetView workbookViewId="0">
      <selection activeCell="M20" sqref="M20"/>
    </sheetView>
  </sheetViews>
  <sheetFormatPr defaultColWidth="8" defaultRowHeight="13.5" x14ac:dyDescent="0.1"/>
  <cols>
    <col min="1" max="1" width="11" style="30" customWidth="1"/>
    <col min="2" max="2" width="8" style="30"/>
    <col min="3" max="3" width="7.75" style="30" customWidth="1"/>
    <col min="4" max="4" width="14.125" style="30" hidden="1" customWidth="1"/>
    <col min="5" max="5" width="12" style="30" hidden="1" customWidth="1"/>
    <col min="6" max="6" width="8" style="30"/>
    <col min="7" max="7" width="13.5" style="30" customWidth="1"/>
    <col min="8" max="8" width="12.75" style="30" hidden="1" customWidth="1"/>
    <col min="9" max="9" width="4.375" style="30" hidden="1" customWidth="1"/>
    <col min="10" max="10" width="8.125" style="30" hidden="1" customWidth="1"/>
    <col min="11" max="11" width="7.75" style="30" hidden="1" customWidth="1"/>
    <col min="12" max="16384" width="8" style="30"/>
  </cols>
  <sheetData>
    <row r="1" spans="1:12" x14ac:dyDescent="0.1">
      <c r="A1" s="30" t="s">
        <v>49</v>
      </c>
      <c r="B1" s="30" t="s">
        <v>50</v>
      </c>
      <c r="C1" s="30" t="s">
        <v>51</v>
      </c>
      <c r="D1" s="30" t="s">
        <v>52</v>
      </c>
      <c r="E1" s="30" t="s">
        <v>53</v>
      </c>
      <c r="F1" s="30" t="s">
        <v>54</v>
      </c>
      <c r="G1" s="30" t="s">
        <v>55</v>
      </c>
      <c r="H1" s="30" t="s">
        <v>56</v>
      </c>
      <c r="I1" s="30" t="s">
        <v>57</v>
      </c>
      <c r="J1" s="30" t="s">
        <v>58</v>
      </c>
      <c r="K1" s="30" t="s">
        <v>59</v>
      </c>
      <c r="L1" s="30" t="s">
        <v>60</v>
      </c>
    </row>
    <row r="2" spans="1:12" x14ac:dyDescent="0.1">
      <c r="A2" s="31">
        <v>41275</v>
      </c>
      <c r="B2" s="30">
        <v>7</v>
      </c>
      <c r="C2" s="30">
        <v>1</v>
      </c>
      <c r="D2" s="30">
        <f t="shared" ref="D2:D65" si="0">ROUND((B2+C2)/2,0)</f>
        <v>4</v>
      </c>
      <c r="E2" s="30" t="s">
        <v>61</v>
      </c>
      <c r="F2" s="30" t="s">
        <v>62</v>
      </c>
      <c r="G2" s="30" t="s">
        <v>63</v>
      </c>
      <c r="H2" s="30" t="str">
        <f t="shared" ref="H2:H65" si="1">LEFT(E2,2)</f>
        <v>晴转</v>
      </c>
      <c r="I2" s="30" t="str">
        <f t="shared" ref="I2:I65" si="2">IF(OR(LEFT(H2,1)="晴",LEFT(H2,1)="阴"),LEFT(H2,1),H2)</f>
        <v>晴</v>
      </c>
      <c r="J2" s="30" t="str">
        <f t="shared" ref="J2:J65" si="3">IF(ISERROR(FIND("雪",E2)),I2,"雪")</f>
        <v>晴</v>
      </c>
      <c r="K2" s="30" t="str">
        <f t="shared" ref="K2:K65" si="4">IF(ISERROR(FIND("雨",J2)),J2,"雨")</f>
        <v>晴</v>
      </c>
      <c r="L2" s="30" t="str">
        <f t="shared" ref="L2:L65" si="5">IF(LEFT(E2,2)="多云",IF(LEN(E2)&gt;2,RIGHT(E2,1),K2),K2)</f>
        <v>晴</v>
      </c>
    </row>
    <row r="3" spans="1:12" x14ac:dyDescent="0.1">
      <c r="A3" s="31">
        <v>41276</v>
      </c>
      <c r="B3" s="30">
        <v>3</v>
      </c>
      <c r="C3" s="30">
        <v>1</v>
      </c>
      <c r="D3" s="30">
        <f t="shared" si="0"/>
        <v>2</v>
      </c>
      <c r="E3" s="30" t="s">
        <v>64</v>
      </c>
      <c r="F3" s="30" t="s">
        <v>65</v>
      </c>
      <c r="G3" s="30" t="s">
        <v>66</v>
      </c>
      <c r="H3" s="30" t="str">
        <f t="shared" si="1"/>
        <v>阴</v>
      </c>
      <c r="I3" s="30" t="str">
        <f t="shared" si="2"/>
        <v>阴</v>
      </c>
      <c r="J3" s="30" t="str">
        <f t="shared" si="3"/>
        <v>阴</v>
      </c>
      <c r="K3" s="30" t="str">
        <f t="shared" si="4"/>
        <v>阴</v>
      </c>
      <c r="L3" s="30" t="str">
        <f t="shared" si="5"/>
        <v>阴</v>
      </c>
    </row>
    <row r="4" spans="1:12" x14ac:dyDescent="0.1">
      <c r="A4" s="31">
        <v>41277</v>
      </c>
      <c r="B4" s="30">
        <v>3</v>
      </c>
      <c r="C4" s="30">
        <v>-2</v>
      </c>
      <c r="D4" s="30">
        <f t="shared" si="0"/>
        <v>1</v>
      </c>
      <c r="E4" s="30" t="s">
        <v>67</v>
      </c>
      <c r="F4" s="30" t="s">
        <v>62</v>
      </c>
      <c r="G4" s="30" t="s">
        <v>68</v>
      </c>
      <c r="H4" s="30" t="str">
        <f t="shared" si="1"/>
        <v>阴转</v>
      </c>
      <c r="I4" s="30" t="str">
        <f t="shared" si="2"/>
        <v>阴</v>
      </c>
      <c r="J4" s="30" t="str">
        <f t="shared" si="3"/>
        <v>雪</v>
      </c>
      <c r="K4" s="30" t="str">
        <f t="shared" si="4"/>
        <v>雪</v>
      </c>
      <c r="L4" s="30" t="str">
        <f t="shared" si="5"/>
        <v>雪</v>
      </c>
    </row>
    <row r="5" spans="1:12" x14ac:dyDescent="0.1">
      <c r="A5" s="31">
        <v>41278</v>
      </c>
      <c r="B5" s="30">
        <v>5</v>
      </c>
      <c r="C5" s="30">
        <v>0</v>
      </c>
      <c r="D5" s="30">
        <f t="shared" si="0"/>
        <v>3</v>
      </c>
      <c r="E5" s="30" t="s">
        <v>69</v>
      </c>
      <c r="F5" s="30" t="s">
        <v>62</v>
      </c>
      <c r="G5" s="30" t="s">
        <v>70</v>
      </c>
      <c r="H5" s="30" t="str">
        <f t="shared" si="1"/>
        <v>雨夹</v>
      </c>
      <c r="I5" s="30" t="str">
        <f t="shared" si="2"/>
        <v>雨夹</v>
      </c>
      <c r="J5" s="30" t="str">
        <f t="shared" si="3"/>
        <v>雪</v>
      </c>
      <c r="K5" s="30" t="str">
        <f t="shared" si="4"/>
        <v>雪</v>
      </c>
      <c r="L5" s="30" t="str">
        <f t="shared" si="5"/>
        <v>雪</v>
      </c>
    </row>
    <row r="6" spans="1:12" x14ac:dyDescent="0.1">
      <c r="A6" s="31">
        <v>41279</v>
      </c>
      <c r="B6" s="30">
        <v>6</v>
      </c>
      <c r="C6" s="30">
        <v>2</v>
      </c>
      <c r="D6" s="30">
        <f t="shared" si="0"/>
        <v>4</v>
      </c>
      <c r="E6" s="30" t="s">
        <v>69</v>
      </c>
      <c r="F6" s="30" t="s">
        <v>62</v>
      </c>
      <c r="G6" s="30" t="s">
        <v>70</v>
      </c>
      <c r="H6" s="30" t="str">
        <f t="shared" si="1"/>
        <v>雨夹</v>
      </c>
      <c r="I6" s="30" t="str">
        <f t="shared" si="2"/>
        <v>雨夹</v>
      </c>
      <c r="J6" s="30" t="str">
        <f t="shared" si="3"/>
        <v>雪</v>
      </c>
      <c r="K6" s="30" t="str">
        <f t="shared" si="4"/>
        <v>雪</v>
      </c>
      <c r="L6" s="30" t="str">
        <f t="shared" si="5"/>
        <v>雪</v>
      </c>
    </row>
    <row r="7" spans="1:12" x14ac:dyDescent="0.1">
      <c r="A7" s="31">
        <v>41280</v>
      </c>
      <c r="B7" s="30">
        <v>5</v>
      </c>
      <c r="C7" s="30">
        <v>1</v>
      </c>
      <c r="D7" s="30">
        <f t="shared" si="0"/>
        <v>3</v>
      </c>
      <c r="E7" s="30" t="s">
        <v>69</v>
      </c>
      <c r="F7" s="30" t="s">
        <v>65</v>
      </c>
      <c r="G7" s="30" t="s">
        <v>70</v>
      </c>
      <c r="H7" s="30" t="str">
        <f t="shared" si="1"/>
        <v>雨夹</v>
      </c>
      <c r="I7" s="30" t="str">
        <f t="shared" si="2"/>
        <v>雨夹</v>
      </c>
      <c r="J7" s="30" t="str">
        <f t="shared" si="3"/>
        <v>雪</v>
      </c>
      <c r="K7" s="30" t="str">
        <f t="shared" si="4"/>
        <v>雪</v>
      </c>
      <c r="L7" s="30" t="str">
        <f t="shared" si="5"/>
        <v>雪</v>
      </c>
    </row>
    <row r="8" spans="1:12" x14ac:dyDescent="0.1">
      <c r="A8" s="31">
        <v>41281</v>
      </c>
      <c r="B8" s="30">
        <v>6</v>
      </c>
      <c r="C8" s="30">
        <v>1</v>
      </c>
      <c r="D8" s="30">
        <f t="shared" si="0"/>
        <v>4</v>
      </c>
      <c r="E8" s="30" t="s">
        <v>67</v>
      </c>
      <c r="F8" s="30" t="s">
        <v>71</v>
      </c>
      <c r="G8" s="30" t="s">
        <v>70</v>
      </c>
      <c r="H8" s="30" t="str">
        <f t="shared" si="1"/>
        <v>阴转</v>
      </c>
      <c r="I8" s="30" t="str">
        <f t="shared" si="2"/>
        <v>阴</v>
      </c>
      <c r="J8" s="30" t="str">
        <f t="shared" si="3"/>
        <v>雪</v>
      </c>
      <c r="K8" s="30" t="str">
        <f t="shared" si="4"/>
        <v>雪</v>
      </c>
      <c r="L8" s="30" t="str">
        <f t="shared" si="5"/>
        <v>雪</v>
      </c>
    </row>
    <row r="9" spans="1:12" x14ac:dyDescent="0.1">
      <c r="A9" s="31">
        <v>41282</v>
      </c>
      <c r="B9" s="30">
        <v>6</v>
      </c>
      <c r="C9" s="30">
        <v>2</v>
      </c>
      <c r="D9" s="30">
        <f t="shared" si="0"/>
        <v>4</v>
      </c>
      <c r="E9" s="30" t="s">
        <v>72</v>
      </c>
      <c r="F9" s="30" t="s">
        <v>73</v>
      </c>
      <c r="G9" s="30" t="s">
        <v>66</v>
      </c>
      <c r="H9" s="30" t="str">
        <f t="shared" si="1"/>
        <v>阴转</v>
      </c>
      <c r="I9" s="30" t="str">
        <f t="shared" si="2"/>
        <v>阴</v>
      </c>
      <c r="J9" s="30" t="str">
        <f t="shared" si="3"/>
        <v>阴</v>
      </c>
      <c r="K9" s="30" t="str">
        <f t="shared" si="4"/>
        <v>阴</v>
      </c>
      <c r="L9" s="30" t="str">
        <f t="shared" si="5"/>
        <v>阴</v>
      </c>
    </row>
    <row r="10" spans="1:12" x14ac:dyDescent="0.1">
      <c r="A10" s="31">
        <v>41283</v>
      </c>
      <c r="B10" s="30">
        <v>6</v>
      </c>
      <c r="C10" s="30">
        <v>0</v>
      </c>
      <c r="D10" s="30">
        <f t="shared" si="0"/>
        <v>3</v>
      </c>
      <c r="E10" s="30" t="s">
        <v>74</v>
      </c>
      <c r="F10" s="30" t="s">
        <v>65</v>
      </c>
      <c r="G10" s="30" t="s">
        <v>70</v>
      </c>
      <c r="H10" s="30" t="str">
        <f t="shared" si="1"/>
        <v>晴</v>
      </c>
      <c r="I10" s="30" t="str">
        <f t="shared" si="2"/>
        <v>晴</v>
      </c>
      <c r="J10" s="30" t="str">
        <f t="shared" si="3"/>
        <v>晴</v>
      </c>
      <c r="K10" s="30" t="str">
        <f t="shared" si="4"/>
        <v>晴</v>
      </c>
      <c r="L10" s="30" t="str">
        <f t="shared" si="5"/>
        <v>晴</v>
      </c>
    </row>
    <row r="11" spans="1:12" x14ac:dyDescent="0.1">
      <c r="A11" s="31">
        <v>41284</v>
      </c>
      <c r="B11" s="30">
        <v>9</v>
      </c>
      <c r="C11" s="30">
        <v>1</v>
      </c>
      <c r="D11" s="30">
        <f t="shared" si="0"/>
        <v>5</v>
      </c>
      <c r="E11" s="30" t="s">
        <v>61</v>
      </c>
      <c r="F11" s="30" t="s">
        <v>62</v>
      </c>
      <c r="G11" s="30" t="s">
        <v>70</v>
      </c>
      <c r="H11" s="30" t="str">
        <f t="shared" si="1"/>
        <v>晴转</v>
      </c>
      <c r="I11" s="30" t="str">
        <f t="shared" si="2"/>
        <v>晴</v>
      </c>
      <c r="J11" s="30" t="str">
        <f t="shared" si="3"/>
        <v>晴</v>
      </c>
      <c r="K11" s="30" t="str">
        <f t="shared" si="4"/>
        <v>晴</v>
      </c>
      <c r="L11" s="30" t="str">
        <f t="shared" si="5"/>
        <v>晴</v>
      </c>
    </row>
    <row r="12" spans="1:12" x14ac:dyDescent="0.1">
      <c r="A12" s="31">
        <v>41285</v>
      </c>
      <c r="B12" s="30">
        <v>10</v>
      </c>
      <c r="C12" s="30">
        <v>2</v>
      </c>
      <c r="D12" s="30">
        <f t="shared" si="0"/>
        <v>6</v>
      </c>
      <c r="E12" s="30" t="s">
        <v>72</v>
      </c>
      <c r="F12" s="30" t="s">
        <v>71</v>
      </c>
      <c r="G12" s="30" t="s">
        <v>70</v>
      </c>
      <c r="H12" s="30" t="str">
        <f t="shared" si="1"/>
        <v>阴转</v>
      </c>
      <c r="I12" s="30" t="str">
        <f t="shared" si="2"/>
        <v>阴</v>
      </c>
      <c r="J12" s="30" t="str">
        <f t="shared" si="3"/>
        <v>阴</v>
      </c>
      <c r="K12" s="30" t="str">
        <f t="shared" si="4"/>
        <v>阴</v>
      </c>
      <c r="L12" s="30" t="str">
        <f t="shared" si="5"/>
        <v>阴</v>
      </c>
    </row>
    <row r="13" spans="1:12" x14ac:dyDescent="0.1">
      <c r="A13" s="31">
        <v>41286</v>
      </c>
      <c r="B13" s="30">
        <v>8</v>
      </c>
      <c r="C13" s="30">
        <v>4</v>
      </c>
      <c r="D13" s="30">
        <f t="shared" si="0"/>
        <v>6</v>
      </c>
      <c r="E13" s="30" t="s">
        <v>75</v>
      </c>
      <c r="F13" s="30" t="s">
        <v>65</v>
      </c>
      <c r="G13" s="30" t="s">
        <v>63</v>
      </c>
      <c r="H13" s="30" t="str">
        <f t="shared" si="1"/>
        <v>中雨</v>
      </c>
      <c r="I13" s="30" t="str">
        <f t="shared" si="2"/>
        <v>中雨</v>
      </c>
      <c r="J13" s="30" t="str">
        <f t="shared" si="3"/>
        <v>中雨</v>
      </c>
      <c r="K13" s="30" t="str">
        <f t="shared" si="4"/>
        <v>雨</v>
      </c>
      <c r="L13" s="30" t="str">
        <f t="shared" si="5"/>
        <v>雨</v>
      </c>
    </row>
    <row r="14" spans="1:12" x14ac:dyDescent="0.1">
      <c r="A14" s="31">
        <v>41287</v>
      </c>
      <c r="B14" s="30">
        <v>10</v>
      </c>
      <c r="C14" s="30">
        <v>3</v>
      </c>
      <c r="D14" s="30">
        <f t="shared" si="0"/>
        <v>7</v>
      </c>
      <c r="E14" s="30" t="s">
        <v>76</v>
      </c>
      <c r="F14" s="30" t="s">
        <v>65</v>
      </c>
      <c r="G14" s="30" t="s">
        <v>70</v>
      </c>
      <c r="H14" s="30" t="str">
        <f t="shared" si="1"/>
        <v>多云</v>
      </c>
      <c r="I14" s="30" t="str">
        <f t="shared" si="2"/>
        <v>多云</v>
      </c>
      <c r="J14" s="30" t="str">
        <f t="shared" si="3"/>
        <v>多云</v>
      </c>
      <c r="K14" s="30" t="str">
        <f t="shared" si="4"/>
        <v>多云</v>
      </c>
      <c r="L14" s="30" t="str">
        <f t="shared" si="5"/>
        <v>晴</v>
      </c>
    </row>
    <row r="15" spans="1:12" x14ac:dyDescent="0.1">
      <c r="A15" s="31">
        <v>41288</v>
      </c>
      <c r="B15" s="30">
        <v>9</v>
      </c>
      <c r="C15" s="30">
        <v>3</v>
      </c>
      <c r="D15" s="30">
        <f t="shared" si="0"/>
        <v>6</v>
      </c>
      <c r="E15" s="30" t="s">
        <v>61</v>
      </c>
      <c r="F15" s="30" t="s">
        <v>62</v>
      </c>
      <c r="G15" s="30" t="s">
        <v>70</v>
      </c>
      <c r="H15" s="30" t="str">
        <f t="shared" si="1"/>
        <v>晴转</v>
      </c>
      <c r="I15" s="30" t="str">
        <f t="shared" si="2"/>
        <v>晴</v>
      </c>
      <c r="J15" s="30" t="str">
        <f t="shared" si="3"/>
        <v>晴</v>
      </c>
      <c r="K15" s="30" t="str">
        <f t="shared" si="4"/>
        <v>晴</v>
      </c>
      <c r="L15" s="30" t="str">
        <f t="shared" si="5"/>
        <v>晴</v>
      </c>
    </row>
    <row r="16" spans="1:12" x14ac:dyDescent="0.1">
      <c r="A16" s="31">
        <v>41289</v>
      </c>
      <c r="B16" s="30">
        <v>9</v>
      </c>
      <c r="C16" s="30">
        <v>3</v>
      </c>
      <c r="D16" s="30">
        <f t="shared" si="0"/>
        <v>6</v>
      </c>
      <c r="E16" s="30" t="s">
        <v>76</v>
      </c>
      <c r="F16" s="30" t="s">
        <v>62</v>
      </c>
      <c r="G16" s="30" t="s">
        <v>77</v>
      </c>
      <c r="H16" s="30" t="str">
        <f t="shared" si="1"/>
        <v>多云</v>
      </c>
      <c r="I16" s="30" t="str">
        <f t="shared" si="2"/>
        <v>多云</v>
      </c>
      <c r="J16" s="30" t="str">
        <f t="shared" si="3"/>
        <v>多云</v>
      </c>
      <c r="K16" s="30" t="str">
        <f t="shared" si="4"/>
        <v>多云</v>
      </c>
      <c r="L16" s="30" t="str">
        <f t="shared" si="5"/>
        <v>晴</v>
      </c>
    </row>
    <row r="17" spans="1:12" x14ac:dyDescent="0.1">
      <c r="A17" s="31">
        <v>41290</v>
      </c>
      <c r="B17" s="30">
        <v>5</v>
      </c>
      <c r="C17" s="30">
        <v>1</v>
      </c>
      <c r="D17" s="30">
        <f t="shared" si="0"/>
        <v>3</v>
      </c>
      <c r="E17" s="30" t="s">
        <v>78</v>
      </c>
      <c r="F17" s="30" t="s">
        <v>62</v>
      </c>
      <c r="G17" s="30" t="s">
        <v>66</v>
      </c>
      <c r="H17" s="30" t="str">
        <f t="shared" si="1"/>
        <v>多云</v>
      </c>
      <c r="I17" s="30" t="str">
        <f t="shared" si="2"/>
        <v>多云</v>
      </c>
      <c r="J17" s="30" t="str">
        <f t="shared" si="3"/>
        <v>多云</v>
      </c>
      <c r="K17" s="30" t="str">
        <f t="shared" si="4"/>
        <v>多云</v>
      </c>
      <c r="L17" s="30" t="str">
        <f t="shared" si="5"/>
        <v>多云</v>
      </c>
    </row>
    <row r="18" spans="1:12" x14ac:dyDescent="0.1">
      <c r="A18" s="31">
        <v>41291</v>
      </c>
      <c r="B18" s="30">
        <v>6</v>
      </c>
      <c r="C18" s="30">
        <v>-1</v>
      </c>
      <c r="D18" s="30">
        <f t="shared" si="0"/>
        <v>3</v>
      </c>
      <c r="E18" s="30" t="s">
        <v>76</v>
      </c>
      <c r="F18" s="30" t="s">
        <v>79</v>
      </c>
      <c r="G18" s="30" t="s">
        <v>70</v>
      </c>
      <c r="H18" s="30" t="str">
        <f t="shared" si="1"/>
        <v>多云</v>
      </c>
      <c r="I18" s="30" t="str">
        <f t="shared" si="2"/>
        <v>多云</v>
      </c>
      <c r="J18" s="30" t="str">
        <f t="shared" si="3"/>
        <v>多云</v>
      </c>
      <c r="K18" s="30" t="str">
        <f t="shared" si="4"/>
        <v>多云</v>
      </c>
      <c r="L18" s="30" t="str">
        <f t="shared" si="5"/>
        <v>晴</v>
      </c>
    </row>
    <row r="19" spans="1:12" x14ac:dyDescent="0.1">
      <c r="A19" s="31">
        <v>41292</v>
      </c>
      <c r="B19" s="30">
        <v>10</v>
      </c>
      <c r="C19" s="30">
        <v>0</v>
      </c>
      <c r="D19" s="30">
        <f t="shared" si="0"/>
        <v>5</v>
      </c>
      <c r="E19" s="30" t="s">
        <v>74</v>
      </c>
      <c r="F19" s="30" t="s">
        <v>71</v>
      </c>
      <c r="G19" s="30" t="s">
        <v>70</v>
      </c>
      <c r="H19" s="30" t="str">
        <f t="shared" si="1"/>
        <v>晴</v>
      </c>
      <c r="I19" s="30" t="str">
        <f t="shared" si="2"/>
        <v>晴</v>
      </c>
      <c r="J19" s="30" t="str">
        <f t="shared" si="3"/>
        <v>晴</v>
      </c>
      <c r="K19" s="30" t="str">
        <f t="shared" si="4"/>
        <v>晴</v>
      </c>
      <c r="L19" s="30" t="str">
        <f t="shared" si="5"/>
        <v>晴</v>
      </c>
    </row>
    <row r="20" spans="1:12" x14ac:dyDescent="0.1">
      <c r="A20" s="31">
        <v>41293</v>
      </c>
      <c r="B20" s="30">
        <v>12</v>
      </c>
      <c r="C20" s="30">
        <v>6</v>
      </c>
      <c r="D20" s="30">
        <f t="shared" si="0"/>
        <v>9</v>
      </c>
      <c r="E20" s="30" t="s">
        <v>80</v>
      </c>
      <c r="F20" s="30" t="s">
        <v>65</v>
      </c>
      <c r="G20" s="30" t="s">
        <v>68</v>
      </c>
      <c r="H20" s="30" t="str">
        <f t="shared" si="1"/>
        <v>多云</v>
      </c>
      <c r="I20" s="30" t="str">
        <f t="shared" si="2"/>
        <v>多云</v>
      </c>
      <c r="J20" s="30" t="str">
        <f t="shared" si="3"/>
        <v>多云</v>
      </c>
      <c r="K20" s="30" t="str">
        <f t="shared" si="4"/>
        <v>多云</v>
      </c>
      <c r="L20" s="30" t="str">
        <f t="shared" si="5"/>
        <v>阴</v>
      </c>
    </row>
    <row r="21" spans="1:12" x14ac:dyDescent="0.1">
      <c r="A21" s="31">
        <v>41294</v>
      </c>
      <c r="B21" s="30">
        <v>11</v>
      </c>
      <c r="C21" s="30">
        <v>8</v>
      </c>
      <c r="D21" s="30">
        <f t="shared" si="0"/>
        <v>10</v>
      </c>
      <c r="E21" s="30" t="s">
        <v>81</v>
      </c>
      <c r="F21" s="30" t="s">
        <v>62</v>
      </c>
      <c r="G21" s="30" t="s">
        <v>82</v>
      </c>
      <c r="H21" s="30" t="str">
        <f t="shared" si="1"/>
        <v>小雨</v>
      </c>
      <c r="I21" s="30" t="str">
        <f t="shared" si="2"/>
        <v>小雨</v>
      </c>
      <c r="J21" s="30" t="str">
        <f t="shared" si="3"/>
        <v>小雨</v>
      </c>
      <c r="K21" s="30" t="str">
        <f t="shared" si="4"/>
        <v>雨</v>
      </c>
      <c r="L21" s="30" t="str">
        <f t="shared" si="5"/>
        <v>雨</v>
      </c>
    </row>
    <row r="22" spans="1:12" x14ac:dyDescent="0.1">
      <c r="A22" s="31">
        <v>41295</v>
      </c>
      <c r="B22" s="30">
        <v>7</v>
      </c>
      <c r="C22" s="30">
        <v>4</v>
      </c>
      <c r="D22" s="30">
        <f t="shared" si="0"/>
        <v>6</v>
      </c>
      <c r="E22" s="30" t="s">
        <v>83</v>
      </c>
      <c r="F22" s="30" t="s">
        <v>65</v>
      </c>
      <c r="G22" s="30" t="s">
        <v>70</v>
      </c>
      <c r="H22" s="30" t="str">
        <f t="shared" si="1"/>
        <v>小雨</v>
      </c>
      <c r="I22" s="30" t="str">
        <f t="shared" si="2"/>
        <v>小雨</v>
      </c>
      <c r="J22" s="30" t="str">
        <f t="shared" si="3"/>
        <v>小雨</v>
      </c>
      <c r="K22" s="30" t="str">
        <f t="shared" si="4"/>
        <v>雨</v>
      </c>
      <c r="L22" s="30" t="str">
        <f t="shared" si="5"/>
        <v>雨</v>
      </c>
    </row>
    <row r="23" spans="1:12" x14ac:dyDescent="0.1">
      <c r="A23" s="31">
        <v>41296</v>
      </c>
      <c r="B23" s="30">
        <v>9</v>
      </c>
      <c r="C23" s="30">
        <v>2</v>
      </c>
      <c r="D23" s="30">
        <f t="shared" si="0"/>
        <v>6</v>
      </c>
      <c r="E23" s="30" t="s">
        <v>78</v>
      </c>
      <c r="F23" s="30" t="s">
        <v>62</v>
      </c>
      <c r="G23" s="30" t="s">
        <v>70</v>
      </c>
      <c r="H23" s="30" t="str">
        <f t="shared" si="1"/>
        <v>多云</v>
      </c>
      <c r="I23" s="30" t="str">
        <f t="shared" si="2"/>
        <v>多云</v>
      </c>
      <c r="J23" s="30" t="str">
        <f t="shared" si="3"/>
        <v>多云</v>
      </c>
      <c r="K23" s="30" t="str">
        <f t="shared" si="4"/>
        <v>多云</v>
      </c>
      <c r="L23" s="30" t="str">
        <f t="shared" si="5"/>
        <v>多云</v>
      </c>
    </row>
    <row r="24" spans="1:12" x14ac:dyDescent="0.1">
      <c r="A24" s="31">
        <v>41297</v>
      </c>
      <c r="B24" s="30">
        <v>11</v>
      </c>
      <c r="C24" s="30">
        <v>3</v>
      </c>
      <c r="D24" s="30">
        <f t="shared" si="0"/>
        <v>7</v>
      </c>
      <c r="E24" s="30" t="s">
        <v>78</v>
      </c>
      <c r="F24" s="30" t="s">
        <v>84</v>
      </c>
      <c r="G24" s="30" t="s">
        <v>63</v>
      </c>
      <c r="H24" s="30" t="str">
        <f t="shared" si="1"/>
        <v>多云</v>
      </c>
      <c r="I24" s="30" t="str">
        <f t="shared" si="2"/>
        <v>多云</v>
      </c>
      <c r="J24" s="30" t="str">
        <f t="shared" si="3"/>
        <v>多云</v>
      </c>
      <c r="K24" s="30" t="str">
        <f t="shared" si="4"/>
        <v>多云</v>
      </c>
      <c r="L24" s="30" t="str">
        <f t="shared" si="5"/>
        <v>多云</v>
      </c>
    </row>
    <row r="25" spans="1:12" x14ac:dyDescent="0.1">
      <c r="A25" s="31">
        <v>41298</v>
      </c>
      <c r="B25" s="30">
        <v>9</v>
      </c>
      <c r="C25" s="30">
        <v>1</v>
      </c>
      <c r="D25" s="30">
        <f t="shared" si="0"/>
        <v>5</v>
      </c>
      <c r="E25" s="30" t="s">
        <v>76</v>
      </c>
      <c r="F25" s="30" t="s">
        <v>62</v>
      </c>
      <c r="G25" s="30" t="s">
        <v>70</v>
      </c>
      <c r="H25" s="30" t="str">
        <f t="shared" si="1"/>
        <v>多云</v>
      </c>
      <c r="I25" s="30" t="str">
        <f t="shared" si="2"/>
        <v>多云</v>
      </c>
      <c r="J25" s="30" t="str">
        <f t="shared" si="3"/>
        <v>多云</v>
      </c>
      <c r="K25" s="30" t="str">
        <f t="shared" si="4"/>
        <v>多云</v>
      </c>
      <c r="L25" s="30" t="str">
        <f t="shared" si="5"/>
        <v>晴</v>
      </c>
    </row>
    <row r="26" spans="1:12" x14ac:dyDescent="0.1">
      <c r="A26" s="31">
        <v>41299</v>
      </c>
      <c r="B26" s="30">
        <v>11</v>
      </c>
      <c r="C26" s="30">
        <v>1</v>
      </c>
      <c r="D26" s="30">
        <f t="shared" si="0"/>
        <v>6</v>
      </c>
      <c r="E26" s="30" t="s">
        <v>61</v>
      </c>
      <c r="F26" s="30" t="s">
        <v>62</v>
      </c>
      <c r="G26" s="30" t="s">
        <v>70</v>
      </c>
      <c r="H26" s="30" t="str">
        <f t="shared" si="1"/>
        <v>晴转</v>
      </c>
      <c r="I26" s="30" t="str">
        <f t="shared" si="2"/>
        <v>晴</v>
      </c>
      <c r="J26" s="30" t="str">
        <f t="shared" si="3"/>
        <v>晴</v>
      </c>
      <c r="K26" s="30" t="str">
        <f t="shared" si="4"/>
        <v>晴</v>
      </c>
      <c r="L26" s="30" t="str">
        <f t="shared" si="5"/>
        <v>晴</v>
      </c>
    </row>
    <row r="27" spans="1:12" x14ac:dyDescent="0.1">
      <c r="A27" s="31">
        <v>41300</v>
      </c>
      <c r="B27" s="30">
        <v>8</v>
      </c>
      <c r="C27" s="30">
        <v>2</v>
      </c>
      <c r="D27" s="30">
        <f t="shared" si="0"/>
        <v>5</v>
      </c>
      <c r="E27" s="30" t="s">
        <v>76</v>
      </c>
      <c r="F27" s="30" t="s">
        <v>79</v>
      </c>
      <c r="G27" s="30" t="s">
        <v>70</v>
      </c>
      <c r="H27" s="30" t="str">
        <f t="shared" si="1"/>
        <v>多云</v>
      </c>
      <c r="I27" s="30" t="str">
        <f t="shared" si="2"/>
        <v>多云</v>
      </c>
      <c r="J27" s="30" t="str">
        <f t="shared" si="3"/>
        <v>多云</v>
      </c>
      <c r="K27" s="30" t="str">
        <f t="shared" si="4"/>
        <v>多云</v>
      </c>
      <c r="L27" s="30" t="str">
        <f t="shared" si="5"/>
        <v>晴</v>
      </c>
    </row>
    <row r="28" spans="1:12" x14ac:dyDescent="0.1">
      <c r="A28" s="31">
        <v>41301</v>
      </c>
      <c r="B28" s="30">
        <v>11</v>
      </c>
      <c r="C28" s="30">
        <v>1</v>
      </c>
      <c r="D28" s="30">
        <f t="shared" si="0"/>
        <v>6</v>
      </c>
      <c r="E28" s="30" t="s">
        <v>74</v>
      </c>
      <c r="F28" s="30" t="s">
        <v>79</v>
      </c>
      <c r="G28" s="30" t="s">
        <v>70</v>
      </c>
      <c r="H28" s="30" t="str">
        <f t="shared" si="1"/>
        <v>晴</v>
      </c>
      <c r="I28" s="30" t="str">
        <f t="shared" si="2"/>
        <v>晴</v>
      </c>
      <c r="J28" s="30" t="str">
        <f t="shared" si="3"/>
        <v>晴</v>
      </c>
      <c r="K28" s="30" t="str">
        <f t="shared" si="4"/>
        <v>晴</v>
      </c>
      <c r="L28" s="30" t="str">
        <f t="shared" si="5"/>
        <v>晴</v>
      </c>
    </row>
    <row r="29" spans="1:12" x14ac:dyDescent="0.1">
      <c r="A29" s="31">
        <v>41302</v>
      </c>
      <c r="B29" s="30">
        <v>14</v>
      </c>
      <c r="C29" s="30">
        <v>6</v>
      </c>
      <c r="D29" s="30">
        <f t="shared" si="0"/>
        <v>10</v>
      </c>
      <c r="E29" s="30" t="s">
        <v>80</v>
      </c>
      <c r="F29" s="30" t="s">
        <v>85</v>
      </c>
      <c r="G29" s="30" t="s">
        <v>70</v>
      </c>
      <c r="H29" s="30" t="str">
        <f t="shared" si="1"/>
        <v>多云</v>
      </c>
      <c r="I29" s="30" t="str">
        <f t="shared" si="2"/>
        <v>多云</v>
      </c>
      <c r="J29" s="30" t="str">
        <f t="shared" si="3"/>
        <v>多云</v>
      </c>
      <c r="K29" s="30" t="str">
        <f t="shared" si="4"/>
        <v>多云</v>
      </c>
      <c r="L29" s="30" t="str">
        <f t="shared" si="5"/>
        <v>阴</v>
      </c>
    </row>
    <row r="30" spans="1:12" x14ac:dyDescent="0.1">
      <c r="A30" s="31">
        <v>41303</v>
      </c>
      <c r="B30" s="30">
        <v>15</v>
      </c>
      <c r="C30" s="30">
        <v>6</v>
      </c>
      <c r="D30" s="30">
        <f t="shared" si="0"/>
        <v>11</v>
      </c>
      <c r="E30" s="30" t="s">
        <v>74</v>
      </c>
      <c r="F30" s="30" t="s">
        <v>62</v>
      </c>
      <c r="G30" s="30" t="s">
        <v>70</v>
      </c>
      <c r="H30" s="30" t="str">
        <f t="shared" si="1"/>
        <v>晴</v>
      </c>
      <c r="I30" s="30" t="str">
        <f t="shared" si="2"/>
        <v>晴</v>
      </c>
      <c r="J30" s="30" t="str">
        <f t="shared" si="3"/>
        <v>晴</v>
      </c>
      <c r="K30" s="30" t="str">
        <f t="shared" si="4"/>
        <v>晴</v>
      </c>
      <c r="L30" s="30" t="str">
        <f t="shared" si="5"/>
        <v>晴</v>
      </c>
    </row>
    <row r="31" spans="1:12" x14ac:dyDescent="0.1">
      <c r="A31" s="31">
        <v>41304</v>
      </c>
      <c r="B31" s="30">
        <v>17</v>
      </c>
      <c r="C31" s="30">
        <v>9</v>
      </c>
      <c r="D31" s="30">
        <f t="shared" si="0"/>
        <v>13</v>
      </c>
      <c r="E31" s="30" t="s">
        <v>78</v>
      </c>
      <c r="F31" s="30" t="s">
        <v>73</v>
      </c>
      <c r="G31" s="30" t="s">
        <v>63</v>
      </c>
      <c r="H31" s="30" t="str">
        <f t="shared" si="1"/>
        <v>多云</v>
      </c>
      <c r="I31" s="30" t="str">
        <f t="shared" si="2"/>
        <v>多云</v>
      </c>
      <c r="J31" s="30" t="str">
        <f t="shared" si="3"/>
        <v>多云</v>
      </c>
      <c r="K31" s="30" t="str">
        <f t="shared" si="4"/>
        <v>多云</v>
      </c>
      <c r="L31" s="30" t="str">
        <f t="shared" si="5"/>
        <v>多云</v>
      </c>
    </row>
    <row r="32" spans="1:12" x14ac:dyDescent="0.1">
      <c r="A32" s="31">
        <v>41305</v>
      </c>
      <c r="B32" s="30">
        <v>16</v>
      </c>
      <c r="C32" s="30">
        <v>10</v>
      </c>
      <c r="D32" s="30">
        <f t="shared" si="0"/>
        <v>13</v>
      </c>
      <c r="E32" s="30" t="s">
        <v>81</v>
      </c>
      <c r="F32" s="30" t="s">
        <v>79</v>
      </c>
      <c r="G32" s="30" t="s">
        <v>66</v>
      </c>
      <c r="H32" s="30" t="str">
        <f t="shared" si="1"/>
        <v>小雨</v>
      </c>
      <c r="I32" s="30" t="str">
        <f t="shared" si="2"/>
        <v>小雨</v>
      </c>
      <c r="J32" s="30" t="str">
        <f t="shared" si="3"/>
        <v>小雨</v>
      </c>
      <c r="K32" s="30" t="str">
        <f t="shared" si="4"/>
        <v>雨</v>
      </c>
      <c r="L32" s="30" t="str">
        <f t="shared" si="5"/>
        <v>雨</v>
      </c>
    </row>
    <row r="33" spans="1:12" x14ac:dyDescent="0.1">
      <c r="A33" s="31">
        <v>41306</v>
      </c>
      <c r="B33" s="30">
        <v>11</v>
      </c>
      <c r="C33" s="30">
        <v>7</v>
      </c>
      <c r="D33" s="30">
        <f t="shared" si="0"/>
        <v>9</v>
      </c>
      <c r="E33" s="30" t="s">
        <v>86</v>
      </c>
      <c r="F33" s="30" t="s">
        <v>71</v>
      </c>
      <c r="G33" s="30" t="s">
        <v>68</v>
      </c>
      <c r="H33" s="30" t="str">
        <f t="shared" si="1"/>
        <v>小雨</v>
      </c>
      <c r="I33" s="30" t="str">
        <f t="shared" si="2"/>
        <v>小雨</v>
      </c>
      <c r="J33" s="30" t="str">
        <f t="shared" si="3"/>
        <v>小雨</v>
      </c>
      <c r="K33" s="30" t="str">
        <f t="shared" si="4"/>
        <v>雨</v>
      </c>
      <c r="L33" s="30" t="str">
        <f t="shared" si="5"/>
        <v>雨</v>
      </c>
    </row>
    <row r="34" spans="1:12" x14ac:dyDescent="0.1">
      <c r="A34" s="31">
        <v>41307</v>
      </c>
      <c r="B34" s="30">
        <v>13</v>
      </c>
      <c r="C34" s="30">
        <v>6</v>
      </c>
      <c r="D34" s="30">
        <f t="shared" si="0"/>
        <v>10</v>
      </c>
      <c r="E34" s="30" t="s">
        <v>87</v>
      </c>
      <c r="F34" s="30" t="s">
        <v>62</v>
      </c>
      <c r="G34" s="30" t="s">
        <v>70</v>
      </c>
      <c r="H34" s="30" t="str">
        <f t="shared" si="1"/>
        <v>多云</v>
      </c>
      <c r="I34" s="30" t="str">
        <f t="shared" si="2"/>
        <v>多云</v>
      </c>
      <c r="J34" s="30" t="str">
        <f t="shared" si="3"/>
        <v>多云</v>
      </c>
      <c r="K34" s="30" t="str">
        <f t="shared" si="4"/>
        <v>多云</v>
      </c>
      <c r="L34" s="30" t="str">
        <f t="shared" si="5"/>
        <v>雨</v>
      </c>
    </row>
    <row r="35" spans="1:12" x14ac:dyDescent="0.1">
      <c r="A35" s="31">
        <v>41308</v>
      </c>
      <c r="B35" s="30">
        <v>12</v>
      </c>
      <c r="C35" s="30">
        <v>8</v>
      </c>
      <c r="D35" s="30">
        <f t="shared" si="0"/>
        <v>10</v>
      </c>
      <c r="E35" s="30" t="s">
        <v>81</v>
      </c>
      <c r="F35" s="30" t="s">
        <v>79</v>
      </c>
      <c r="G35" s="30" t="s">
        <v>70</v>
      </c>
      <c r="H35" s="30" t="str">
        <f t="shared" si="1"/>
        <v>小雨</v>
      </c>
      <c r="I35" s="30" t="str">
        <f t="shared" si="2"/>
        <v>小雨</v>
      </c>
      <c r="J35" s="30" t="str">
        <f t="shared" si="3"/>
        <v>小雨</v>
      </c>
      <c r="K35" s="30" t="str">
        <f t="shared" si="4"/>
        <v>雨</v>
      </c>
      <c r="L35" s="30" t="str">
        <f t="shared" si="5"/>
        <v>雨</v>
      </c>
    </row>
    <row r="36" spans="1:12" x14ac:dyDescent="0.1">
      <c r="A36" s="31">
        <v>41309</v>
      </c>
      <c r="B36" s="30">
        <v>9</v>
      </c>
      <c r="C36" s="30">
        <v>6</v>
      </c>
      <c r="D36" s="30">
        <f t="shared" si="0"/>
        <v>8</v>
      </c>
      <c r="E36" s="30" t="s">
        <v>75</v>
      </c>
      <c r="F36" s="30" t="s">
        <v>62</v>
      </c>
      <c r="G36" s="30" t="s">
        <v>66</v>
      </c>
      <c r="H36" s="30" t="str">
        <f t="shared" si="1"/>
        <v>中雨</v>
      </c>
      <c r="I36" s="30" t="str">
        <f t="shared" si="2"/>
        <v>中雨</v>
      </c>
      <c r="J36" s="30" t="str">
        <f t="shared" si="3"/>
        <v>中雨</v>
      </c>
      <c r="K36" s="30" t="str">
        <f t="shared" si="4"/>
        <v>雨</v>
      </c>
      <c r="L36" s="30" t="str">
        <f t="shared" si="5"/>
        <v>雨</v>
      </c>
    </row>
    <row r="37" spans="1:12" x14ac:dyDescent="0.1">
      <c r="A37" s="31">
        <v>41310</v>
      </c>
      <c r="B37" s="30">
        <v>7</v>
      </c>
      <c r="C37" s="30">
        <v>4</v>
      </c>
      <c r="D37" s="30">
        <f t="shared" si="0"/>
        <v>6</v>
      </c>
      <c r="E37" s="30" t="s">
        <v>64</v>
      </c>
      <c r="F37" s="30" t="s">
        <v>65</v>
      </c>
      <c r="G37" s="30" t="s">
        <v>68</v>
      </c>
      <c r="H37" s="30" t="str">
        <f t="shared" si="1"/>
        <v>阴</v>
      </c>
      <c r="I37" s="30" t="str">
        <f t="shared" si="2"/>
        <v>阴</v>
      </c>
      <c r="J37" s="30" t="str">
        <f t="shared" si="3"/>
        <v>阴</v>
      </c>
      <c r="K37" s="30" t="str">
        <f t="shared" si="4"/>
        <v>阴</v>
      </c>
      <c r="L37" s="30" t="str">
        <f t="shared" si="5"/>
        <v>阴</v>
      </c>
    </row>
    <row r="38" spans="1:12" x14ac:dyDescent="0.1">
      <c r="A38" s="31">
        <v>41311</v>
      </c>
      <c r="B38" s="30">
        <v>4</v>
      </c>
      <c r="C38" s="30">
        <v>0</v>
      </c>
      <c r="D38" s="30">
        <f t="shared" si="0"/>
        <v>2</v>
      </c>
      <c r="E38" s="30" t="s">
        <v>88</v>
      </c>
      <c r="F38" s="30" t="s">
        <v>65</v>
      </c>
      <c r="G38" s="30" t="s">
        <v>63</v>
      </c>
      <c r="H38" s="30" t="str">
        <f t="shared" si="1"/>
        <v>小雨</v>
      </c>
      <c r="I38" s="30" t="str">
        <f t="shared" si="2"/>
        <v>小雨</v>
      </c>
      <c r="J38" s="30" t="str">
        <f t="shared" si="3"/>
        <v>雪</v>
      </c>
      <c r="K38" s="30" t="str">
        <f t="shared" si="4"/>
        <v>雪</v>
      </c>
      <c r="L38" s="30" t="str">
        <f t="shared" si="5"/>
        <v>雪</v>
      </c>
    </row>
    <row r="39" spans="1:12" x14ac:dyDescent="0.1">
      <c r="A39" s="31">
        <v>41312</v>
      </c>
      <c r="B39" s="30">
        <v>3</v>
      </c>
      <c r="C39" s="30">
        <v>0</v>
      </c>
      <c r="D39" s="30">
        <f t="shared" si="0"/>
        <v>2</v>
      </c>
      <c r="E39" s="30" t="s">
        <v>89</v>
      </c>
      <c r="F39" s="30" t="s">
        <v>62</v>
      </c>
      <c r="G39" s="30" t="s">
        <v>70</v>
      </c>
      <c r="H39" s="30" t="str">
        <f t="shared" si="1"/>
        <v>小雪</v>
      </c>
      <c r="I39" s="30" t="str">
        <f t="shared" si="2"/>
        <v>小雪</v>
      </c>
      <c r="J39" s="30" t="str">
        <f t="shared" si="3"/>
        <v>雪</v>
      </c>
      <c r="K39" s="30" t="str">
        <f t="shared" si="4"/>
        <v>雪</v>
      </c>
      <c r="L39" s="30" t="str">
        <f t="shared" si="5"/>
        <v>雪</v>
      </c>
    </row>
    <row r="40" spans="1:12" x14ac:dyDescent="0.1">
      <c r="A40" s="31">
        <v>41313</v>
      </c>
      <c r="B40" s="30">
        <v>5</v>
      </c>
      <c r="C40" s="30">
        <v>-1</v>
      </c>
      <c r="D40" s="30">
        <f t="shared" si="0"/>
        <v>2</v>
      </c>
      <c r="E40" s="30" t="s">
        <v>90</v>
      </c>
      <c r="F40" s="30" t="s">
        <v>62</v>
      </c>
      <c r="G40" s="30" t="s">
        <v>70</v>
      </c>
      <c r="H40" s="30" t="str">
        <f t="shared" si="1"/>
        <v>小雪</v>
      </c>
      <c r="I40" s="30" t="str">
        <f t="shared" si="2"/>
        <v>小雪</v>
      </c>
      <c r="J40" s="30" t="str">
        <f t="shared" si="3"/>
        <v>雪</v>
      </c>
      <c r="K40" s="30" t="str">
        <f t="shared" si="4"/>
        <v>雪</v>
      </c>
      <c r="L40" s="30" t="str">
        <f t="shared" si="5"/>
        <v>雪</v>
      </c>
    </row>
    <row r="41" spans="1:12" x14ac:dyDescent="0.1">
      <c r="A41" s="31">
        <v>41314</v>
      </c>
      <c r="B41" s="30">
        <v>8</v>
      </c>
      <c r="C41" s="30">
        <v>0</v>
      </c>
      <c r="D41" s="30">
        <f t="shared" si="0"/>
        <v>4</v>
      </c>
      <c r="E41" s="30" t="s">
        <v>61</v>
      </c>
      <c r="F41" s="30" t="s">
        <v>91</v>
      </c>
      <c r="G41" s="30" t="s">
        <v>70</v>
      </c>
      <c r="H41" s="30" t="str">
        <f t="shared" si="1"/>
        <v>晴转</v>
      </c>
      <c r="I41" s="30" t="str">
        <f t="shared" si="2"/>
        <v>晴</v>
      </c>
      <c r="J41" s="30" t="str">
        <f t="shared" si="3"/>
        <v>晴</v>
      </c>
      <c r="K41" s="30" t="str">
        <f t="shared" si="4"/>
        <v>晴</v>
      </c>
      <c r="L41" s="30" t="str">
        <f t="shared" si="5"/>
        <v>晴</v>
      </c>
    </row>
    <row r="42" spans="1:12" x14ac:dyDescent="0.1">
      <c r="A42" s="31">
        <v>41315</v>
      </c>
      <c r="B42" s="30">
        <v>7</v>
      </c>
      <c r="C42" s="30">
        <v>2</v>
      </c>
      <c r="D42" s="30">
        <f t="shared" si="0"/>
        <v>5</v>
      </c>
      <c r="E42" s="30" t="s">
        <v>87</v>
      </c>
      <c r="F42" s="30" t="s">
        <v>79</v>
      </c>
      <c r="G42" s="30" t="s">
        <v>70</v>
      </c>
      <c r="H42" s="30" t="str">
        <f t="shared" si="1"/>
        <v>多云</v>
      </c>
      <c r="I42" s="30" t="str">
        <f t="shared" si="2"/>
        <v>多云</v>
      </c>
      <c r="J42" s="30" t="str">
        <f t="shared" si="3"/>
        <v>多云</v>
      </c>
      <c r="K42" s="30" t="str">
        <f t="shared" si="4"/>
        <v>多云</v>
      </c>
      <c r="L42" s="30" t="str">
        <f t="shared" si="5"/>
        <v>雨</v>
      </c>
    </row>
    <row r="43" spans="1:12" x14ac:dyDescent="0.1">
      <c r="A43" s="31">
        <v>41316</v>
      </c>
      <c r="B43" s="30">
        <v>6</v>
      </c>
      <c r="C43" s="30">
        <v>4</v>
      </c>
      <c r="D43" s="30">
        <f t="shared" si="0"/>
        <v>5</v>
      </c>
      <c r="E43" s="30" t="s">
        <v>81</v>
      </c>
      <c r="F43" s="30" t="s">
        <v>79</v>
      </c>
      <c r="G43" s="30" t="s">
        <v>68</v>
      </c>
      <c r="H43" s="30" t="str">
        <f t="shared" si="1"/>
        <v>小雨</v>
      </c>
      <c r="I43" s="30" t="str">
        <f t="shared" si="2"/>
        <v>小雨</v>
      </c>
      <c r="J43" s="30" t="str">
        <f t="shared" si="3"/>
        <v>小雨</v>
      </c>
      <c r="K43" s="30" t="str">
        <f t="shared" si="4"/>
        <v>雨</v>
      </c>
      <c r="L43" s="30" t="str">
        <f t="shared" si="5"/>
        <v>雨</v>
      </c>
    </row>
    <row r="44" spans="1:12" x14ac:dyDescent="0.1">
      <c r="A44" s="31">
        <v>41317</v>
      </c>
      <c r="B44" s="30">
        <v>9</v>
      </c>
      <c r="C44" s="30">
        <v>2</v>
      </c>
      <c r="D44" s="30">
        <f t="shared" si="0"/>
        <v>6</v>
      </c>
      <c r="E44" s="30" t="s">
        <v>78</v>
      </c>
      <c r="F44" s="30" t="s">
        <v>62</v>
      </c>
      <c r="G44" s="30" t="s">
        <v>70</v>
      </c>
      <c r="H44" s="30" t="str">
        <f t="shared" si="1"/>
        <v>多云</v>
      </c>
      <c r="I44" s="30" t="str">
        <f t="shared" si="2"/>
        <v>多云</v>
      </c>
      <c r="J44" s="30" t="str">
        <f t="shared" si="3"/>
        <v>多云</v>
      </c>
      <c r="K44" s="30" t="str">
        <f t="shared" si="4"/>
        <v>多云</v>
      </c>
      <c r="L44" s="30" t="str">
        <f t="shared" si="5"/>
        <v>多云</v>
      </c>
    </row>
    <row r="45" spans="1:12" x14ac:dyDescent="0.1">
      <c r="A45" s="31">
        <v>41318</v>
      </c>
      <c r="B45" s="30">
        <v>9</v>
      </c>
      <c r="C45" s="30">
        <v>4</v>
      </c>
      <c r="D45" s="30">
        <f t="shared" si="0"/>
        <v>7</v>
      </c>
      <c r="E45" s="30" t="s">
        <v>81</v>
      </c>
      <c r="F45" s="30" t="s">
        <v>62</v>
      </c>
      <c r="G45" s="30" t="s">
        <v>70</v>
      </c>
      <c r="H45" s="30" t="str">
        <f t="shared" si="1"/>
        <v>小雨</v>
      </c>
      <c r="I45" s="30" t="str">
        <f t="shared" si="2"/>
        <v>小雨</v>
      </c>
      <c r="J45" s="30" t="str">
        <f t="shared" si="3"/>
        <v>小雨</v>
      </c>
      <c r="K45" s="30" t="str">
        <f t="shared" si="4"/>
        <v>雨</v>
      </c>
      <c r="L45" s="30" t="str">
        <f t="shared" si="5"/>
        <v>雨</v>
      </c>
    </row>
    <row r="46" spans="1:12" x14ac:dyDescent="0.1">
      <c r="A46" s="31">
        <v>41319</v>
      </c>
      <c r="B46" s="30">
        <v>9</v>
      </c>
      <c r="C46" s="30">
        <v>5</v>
      </c>
      <c r="D46" s="30">
        <f t="shared" si="0"/>
        <v>7</v>
      </c>
      <c r="E46" s="30" t="s">
        <v>86</v>
      </c>
      <c r="F46" s="30" t="s">
        <v>79</v>
      </c>
      <c r="G46" s="30" t="s">
        <v>63</v>
      </c>
      <c r="H46" s="30" t="str">
        <f t="shared" si="1"/>
        <v>小雨</v>
      </c>
      <c r="I46" s="30" t="str">
        <f t="shared" si="2"/>
        <v>小雨</v>
      </c>
      <c r="J46" s="30" t="str">
        <f t="shared" si="3"/>
        <v>小雨</v>
      </c>
      <c r="K46" s="30" t="str">
        <f t="shared" si="4"/>
        <v>雨</v>
      </c>
      <c r="L46" s="30" t="str">
        <f t="shared" si="5"/>
        <v>雨</v>
      </c>
    </row>
    <row r="47" spans="1:12" x14ac:dyDescent="0.1">
      <c r="A47" s="31">
        <v>41320</v>
      </c>
      <c r="B47" s="30">
        <v>10</v>
      </c>
      <c r="C47" s="30">
        <v>3</v>
      </c>
      <c r="D47" s="30">
        <f t="shared" si="0"/>
        <v>7</v>
      </c>
      <c r="E47" s="30" t="s">
        <v>76</v>
      </c>
      <c r="F47" s="30" t="s">
        <v>79</v>
      </c>
      <c r="G47" s="30" t="s">
        <v>70</v>
      </c>
      <c r="H47" s="30" t="str">
        <f t="shared" si="1"/>
        <v>多云</v>
      </c>
      <c r="I47" s="30" t="str">
        <f t="shared" si="2"/>
        <v>多云</v>
      </c>
      <c r="J47" s="30" t="str">
        <f t="shared" si="3"/>
        <v>多云</v>
      </c>
      <c r="K47" s="30" t="str">
        <f t="shared" si="4"/>
        <v>多云</v>
      </c>
      <c r="L47" s="30" t="str">
        <f t="shared" si="5"/>
        <v>晴</v>
      </c>
    </row>
    <row r="48" spans="1:12" x14ac:dyDescent="0.1">
      <c r="A48" s="31">
        <v>41321</v>
      </c>
      <c r="B48" s="30">
        <v>12</v>
      </c>
      <c r="C48" s="30">
        <v>6</v>
      </c>
      <c r="D48" s="30">
        <f t="shared" si="0"/>
        <v>9</v>
      </c>
      <c r="E48" s="30" t="s">
        <v>92</v>
      </c>
      <c r="F48" s="30" t="s">
        <v>62</v>
      </c>
      <c r="G48" s="30" t="s">
        <v>68</v>
      </c>
      <c r="H48" s="30" t="str">
        <f t="shared" si="1"/>
        <v>阴转</v>
      </c>
      <c r="I48" s="30" t="str">
        <f t="shared" si="2"/>
        <v>阴</v>
      </c>
      <c r="J48" s="30" t="str">
        <f t="shared" si="3"/>
        <v>阴</v>
      </c>
      <c r="K48" s="30" t="str">
        <f t="shared" si="4"/>
        <v>阴</v>
      </c>
      <c r="L48" s="30" t="str">
        <f t="shared" si="5"/>
        <v>阴</v>
      </c>
    </row>
    <row r="49" spans="1:12" x14ac:dyDescent="0.1">
      <c r="A49" s="31">
        <v>41322</v>
      </c>
      <c r="B49" s="30">
        <v>10</v>
      </c>
      <c r="C49" s="30">
        <v>4</v>
      </c>
      <c r="D49" s="30">
        <f t="shared" si="0"/>
        <v>7</v>
      </c>
      <c r="E49" s="30" t="s">
        <v>93</v>
      </c>
      <c r="F49" s="30" t="s">
        <v>79</v>
      </c>
      <c r="G49" s="30" t="s">
        <v>63</v>
      </c>
      <c r="H49" s="30" t="str">
        <f t="shared" si="1"/>
        <v>小雨</v>
      </c>
      <c r="I49" s="30" t="str">
        <f t="shared" si="2"/>
        <v>小雨</v>
      </c>
      <c r="J49" s="30" t="str">
        <f t="shared" si="3"/>
        <v>小雨</v>
      </c>
      <c r="K49" s="30" t="str">
        <f t="shared" si="4"/>
        <v>雨</v>
      </c>
      <c r="L49" s="30" t="str">
        <f t="shared" si="5"/>
        <v>雨</v>
      </c>
    </row>
    <row r="50" spans="1:12" x14ac:dyDescent="0.1">
      <c r="A50" s="31">
        <v>41323</v>
      </c>
      <c r="B50" s="30">
        <v>3</v>
      </c>
      <c r="C50" s="30">
        <v>0</v>
      </c>
      <c r="D50" s="30">
        <f t="shared" si="0"/>
        <v>2</v>
      </c>
      <c r="E50" s="30" t="s">
        <v>94</v>
      </c>
      <c r="F50" s="30" t="s">
        <v>79</v>
      </c>
      <c r="G50" s="30" t="s">
        <v>66</v>
      </c>
      <c r="H50" s="30" t="str">
        <f t="shared" si="1"/>
        <v>中雨</v>
      </c>
      <c r="I50" s="30" t="str">
        <f t="shared" si="2"/>
        <v>中雨</v>
      </c>
      <c r="J50" s="30" t="str">
        <f t="shared" si="3"/>
        <v>雪</v>
      </c>
      <c r="K50" s="30" t="str">
        <f t="shared" si="4"/>
        <v>雪</v>
      </c>
      <c r="L50" s="30" t="str">
        <f t="shared" si="5"/>
        <v>雪</v>
      </c>
    </row>
    <row r="51" spans="1:12" x14ac:dyDescent="0.1">
      <c r="A51" s="31">
        <v>41324</v>
      </c>
      <c r="B51" s="30">
        <v>7</v>
      </c>
      <c r="C51" s="30">
        <v>1</v>
      </c>
      <c r="D51" s="30">
        <f t="shared" si="0"/>
        <v>4</v>
      </c>
      <c r="E51" s="30" t="s">
        <v>78</v>
      </c>
      <c r="F51" s="30" t="s">
        <v>62</v>
      </c>
      <c r="G51" s="30" t="s">
        <v>70</v>
      </c>
      <c r="H51" s="30" t="str">
        <f t="shared" si="1"/>
        <v>多云</v>
      </c>
      <c r="I51" s="30" t="str">
        <f t="shared" si="2"/>
        <v>多云</v>
      </c>
      <c r="J51" s="30" t="str">
        <f t="shared" si="3"/>
        <v>多云</v>
      </c>
      <c r="K51" s="30" t="str">
        <f t="shared" si="4"/>
        <v>多云</v>
      </c>
      <c r="L51" s="30" t="str">
        <f t="shared" si="5"/>
        <v>多云</v>
      </c>
    </row>
    <row r="52" spans="1:12" x14ac:dyDescent="0.1">
      <c r="A52" s="31">
        <v>41325</v>
      </c>
      <c r="B52" s="30">
        <v>10</v>
      </c>
      <c r="C52" s="30">
        <v>3</v>
      </c>
      <c r="D52" s="30">
        <f t="shared" si="0"/>
        <v>7</v>
      </c>
      <c r="E52" s="30" t="s">
        <v>80</v>
      </c>
      <c r="F52" s="30" t="s">
        <v>79</v>
      </c>
      <c r="G52" s="30" t="s">
        <v>70</v>
      </c>
      <c r="H52" s="30" t="str">
        <f t="shared" si="1"/>
        <v>多云</v>
      </c>
      <c r="I52" s="30" t="str">
        <f t="shared" si="2"/>
        <v>多云</v>
      </c>
      <c r="J52" s="30" t="str">
        <f t="shared" si="3"/>
        <v>多云</v>
      </c>
      <c r="K52" s="30" t="str">
        <f t="shared" si="4"/>
        <v>多云</v>
      </c>
      <c r="L52" s="30" t="str">
        <f t="shared" si="5"/>
        <v>阴</v>
      </c>
    </row>
    <row r="53" spans="1:12" x14ac:dyDescent="0.1">
      <c r="A53" s="31">
        <v>41326</v>
      </c>
      <c r="B53" s="30">
        <v>12</v>
      </c>
      <c r="C53" s="30">
        <v>5</v>
      </c>
      <c r="D53" s="30">
        <f t="shared" si="0"/>
        <v>9</v>
      </c>
      <c r="E53" s="30" t="s">
        <v>86</v>
      </c>
      <c r="F53" s="30" t="s">
        <v>62</v>
      </c>
      <c r="G53" s="30" t="s">
        <v>70</v>
      </c>
      <c r="H53" s="30" t="str">
        <f t="shared" si="1"/>
        <v>小雨</v>
      </c>
      <c r="I53" s="30" t="str">
        <f t="shared" si="2"/>
        <v>小雨</v>
      </c>
      <c r="J53" s="30" t="str">
        <f t="shared" si="3"/>
        <v>小雨</v>
      </c>
      <c r="K53" s="30" t="str">
        <f t="shared" si="4"/>
        <v>雨</v>
      </c>
      <c r="L53" s="30" t="str">
        <f t="shared" si="5"/>
        <v>雨</v>
      </c>
    </row>
    <row r="54" spans="1:12" x14ac:dyDescent="0.1">
      <c r="A54" s="31">
        <v>41327</v>
      </c>
      <c r="B54" s="30">
        <v>12</v>
      </c>
      <c r="C54" s="30">
        <v>4</v>
      </c>
      <c r="D54" s="30">
        <f t="shared" si="0"/>
        <v>8</v>
      </c>
      <c r="E54" s="30" t="s">
        <v>76</v>
      </c>
      <c r="F54" s="30" t="s">
        <v>91</v>
      </c>
      <c r="G54" s="30" t="s">
        <v>70</v>
      </c>
      <c r="H54" s="30" t="str">
        <f t="shared" si="1"/>
        <v>多云</v>
      </c>
      <c r="I54" s="30" t="str">
        <f t="shared" si="2"/>
        <v>多云</v>
      </c>
      <c r="J54" s="30" t="str">
        <f t="shared" si="3"/>
        <v>多云</v>
      </c>
      <c r="K54" s="30" t="str">
        <f t="shared" si="4"/>
        <v>多云</v>
      </c>
      <c r="L54" s="30" t="str">
        <f t="shared" si="5"/>
        <v>晴</v>
      </c>
    </row>
    <row r="55" spans="1:12" x14ac:dyDescent="0.1">
      <c r="A55" s="31">
        <v>41328</v>
      </c>
      <c r="B55" s="30">
        <v>14</v>
      </c>
      <c r="C55" s="30">
        <v>5</v>
      </c>
      <c r="D55" s="30">
        <f t="shared" si="0"/>
        <v>10</v>
      </c>
      <c r="E55" s="30" t="s">
        <v>61</v>
      </c>
      <c r="F55" s="30" t="s">
        <v>62</v>
      </c>
      <c r="G55" s="30" t="s">
        <v>63</v>
      </c>
      <c r="H55" s="30" t="str">
        <f t="shared" si="1"/>
        <v>晴转</v>
      </c>
      <c r="I55" s="30" t="str">
        <f t="shared" si="2"/>
        <v>晴</v>
      </c>
      <c r="J55" s="30" t="str">
        <f t="shared" si="3"/>
        <v>晴</v>
      </c>
      <c r="K55" s="30" t="str">
        <f t="shared" si="4"/>
        <v>晴</v>
      </c>
      <c r="L55" s="30" t="str">
        <f t="shared" si="5"/>
        <v>晴</v>
      </c>
    </row>
    <row r="56" spans="1:12" x14ac:dyDescent="0.1">
      <c r="A56" s="31">
        <v>41329</v>
      </c>
      <c r="B56" s="30">
        <v>16</v>
      </c>
      <c r="C56" s="30">
        <v>8</v>
      </c>
      <c r="D56" s="30">
        <f t="shared" si="0"/>
        <v>12</v>
      </c>
      <c r="E56" s="30" t="s">
        <v>92</v>
      </c>
      <c r="F56" s="30" t="s">
        <v>79</v>
      </c>
      <c r="G56" s="30" t="s">
        <v>68</v>
      </c>
      <c r="H56" s="30" t="str">
        <f t="shared" si="1"/>
        <v>阴转</v>
      </c>
      <c r="I56" s="30" t="str">
        <f t="shared" si="2"/>
        <v>阴</v>
      </c>
      <c r="J56" s="30" t="str">
        <f t="shared" si="3"/>
        <v>阴</v>
      </c>
      <c r="K56" s="30" t="str">
        <f t="shared" si="4"/>
        <v>阴</v>
      </c>
      <c r="L56" s="30" t="str">
        <f t="shared" si="5"/>
        <v>阴</v>
      </c>
    </row>
    <row r="57" spans="1:12" x14ac:dyDescent="0.1">
      <c r="A57" s="31">
        <v>41330</v>
      </c>
      <c r="B57" s="30">
        <v>14</v>
      </c>
      <c r="C57" s="30">
        <v>11</v>
      </c>
      <c r="D57" s="30">
        <f t="shared" si="0"/>
        <v>13</v>
      </c>
      <c r="E57" s="30" t="s">
        <v>81</v>
      </c>
      <c r="F57" s="30" t="s">
        <v>79</v>
      </c>
      <c r="G57" s="30" t="s">
        <v>70</v>
      </c>
      <c r="H57" s="30" t="str">
        <f t="shared" si="1"/>
        <v>小雨</v>
      </c>
      <c r="I57" s="30" t="str">
        <f t="shared" si="2"/>
        <v>小雨</v>
      </c>
      <c r="J57" s="30" t="str">
        <f t="shared" si="3"/>
        <v>小雨</v>
      </c>
      <c r="K57" s="30" t="str">
        <f t="shared" si="4"/>
        <v>雨</v>
      </c>
      <c r="L57" s="30" t="str">
        <f t="shared" si="5"/>
        <v>雨</v>
      </c>
    </row>
    <row r="58" spans="1:12" x14ac:dyDescent="0.1">
      <c r="A58" s="31">
        <v>41331</v>
      </c>
      <c r="B58" s="30">
        <v>12</v>
      </c>
      <c r="C58" s="30">
        <v>8</v>
      </c>
      <c r="D58" s="30">
        <f t="shared" si="0"/>
        <v>10</v>
      </c>
      <c r="E58" s="30" t="s">
        <v>72</v>
      </c>
      <c r="F58" s="30" t="s">
        <v>62</v>
      </c>
      <c r="G58" s="30" t="s">
        <v>70</v>
      </c>
      <c r="H58" s="30" t="str">
        <f t="shared" si="1"/>
        <v>阴转</v>
      </c>
      <c r="I58" s="30" t="str">
        <f t="shared" si="2"/>
        <v>阴</v>
      </c>
      <c r="J58" s="30" t="str">
        <f t="shared" si="3"/>
        <v>阴</v>
      </c>
      <c r="K58" s="30" t="str">
        <f t="shared" si="4"/>
        <v>阴</v>
      </c>
      <c r="L58" s="30" t="str">
        <f t="shared" si="5"/>
        <v>阴</v>
      </c>
    </row>
    <row r="59" spans="1:12" x14ac:dyDescent="0.1">
      <c r="A59" s="31">
        <v>41332</v>
      </c>
      <c r="B59" s="30">
        <v>17</v>
      </c>
      <c r="C59" s="30">
        <v>8</v>
      </c>
      <c r="D59" s="30">
        <f t="shared" si="0"/>
        <v>13</v>
      </c>
      <c r="E59" s="30" t="s">
        <v>78</v>
      </c>
      <c r="F59" s="30" t="s">
        <v>79</v>
      </c>
      <c r="G59" s="30" t="s">
        <v>63</v>
      </c>
      <c r="H59" s="30" t="str">
        <f t="shared" si="1"/>
        <v>多云</v>
      </c>
      <c r="I59" s="30" t="str">
        <f t="shared" si="2"/>
        <v>多云</v>
      </c>
      <c r="J59" s="30" t="str">
        <f t="shared" si="3"/>
        <v>多云</v>
      </c>
      <c r="K59" s="30" t="str">
        <f t="shared" si="4"/>
        <v>多云</v>
      </c>
      <c r="L59" s="30" t="str">
        <f t="shared" si="5"/>
        <v>多云</v>
      </c>
    </row>
    <row r="60" spans="1:12" x14ac:dyDescent="0.1">
      <c r="A60" s="31">
        <v>41333</v>
      </c>
      <c r="B60" s="30">
        <v>13</v>
      </c>
      <c r="C60" s="30">
        <v>4</v>
      </c>
      <c r="D60" s="30">
        <f t="shared" si="0"/>
        <v>9</v>
      </c>
      <c r="E60" s="30" t="s">
        <v>95</v>
      </c>
      <c r="F60" s="30" t="s">
        <v>79</v>
      </c>
      <c r="G60" s="30" t="s">
        <v>66</v>
      </c>
      <c r="H60" s="30" t="str">
        <f t="shared" si="1"/>
        <v>中雨</v>
      </c>
      <c r="I60" s="30" t="str">
        <f t="shared" si="2"/>
        <v>中雨</v>
      </c>
      <c r="J60" s="30" t="str">
        <f t="shared" si="3"/>
        <v>中雨</v>
      </c>
      <c r="K60" s="30" t="str">
        <f t="shared" si="4"/>
        <v>雨</v>
      </c>
      <c r="L60" s="30" t="str">
        <f t="shared" si="5"/>
        <v>雨</v>
      </c>
    </row>
    <row r="61" spans="1:12" x14ac:dyDescent="0.1">
      <c r="A61" s="31">
        <v>41334</v>
      </c>
      <c r="B61" s="30">
        <v>7</v>
      </c>
      <c r="C61" s="30">
        <v>3</v>
      </c>
      <c r="D61" s="30">
        <f t="shared" si="0"/>
        <v>5</v>
      </c>
      <c r="E61" s="30" t="s">
        <v>72</v>
      </c>
      <c r="F61" s="30" t="s">
        <v>62</v>
      </c>
      <c r="G61" s="30" t="s">
        <v>66</v>
      </c>
      <c r="H61" s="30" t="str">
        <f t="shared" si="1"/>
        <v>阴转</v>
      </c>
      <c r="I61" s="30" t="str">
        <f t="shared" si="2"/>
        <v>阴</v>
      </c>
      <c r="J61" s="30" t="str">
        <f t="shared" si="3"/>
        <v>阴</v>
      </c>
      <c r="K61" s="30" t="str">
        <f t="shared" si="4"/>
        <v>阴</v>
      </c>
      <c r="L61" s="30" t="str">
        <f t="shared" si="5"/>
        <v>阴</v>
      </c>
    </row>
    <row r="62" spans="1:12" x14ac:dyDescent="0.1">
      <c r="A62" s="31">
        <v>41335</v>
      </c>
      <c r="B62" s="30">
        <v>11</v>
      </c>
      <c r="C62" s="30">
        <v>1</v>
      </c>
      <c r="D62" s="30">
        <f t="shared" si="0"/>
        <v>6</v>
      </c>
      <c r="E62" s="30" t="s">
        <v>76</v>
      </c>
      <c r="F62" s="30" t="s">
        <v>65</v>
      </c>
      <c r="G62" s="30" t="s">
        <v>70</v>
      </c>
      <c r="H62" s="30" t="str">
        <f t="shared" si="1"/>
        <v>多云</v>
      </c>
      <c r="I62" s="30" t="str">
        <f t="shared" si="2"/>
        <v>多云</v>
      </c>
      <c r="J62" s="30" t="str">
        <f t="shared" si="3"/>
        <v>多云</v>
      </c>
      <c r="K62" s="30" t="str">
        <f t="shared" si="4"/>
        <v>多云</v>
      </c>
      <c r="L62" s="30" t="str">
        <f t="shared" si="5"/>
        <v>晴</v>
      </c>
    </row>
    <row r="63" spans="1:12" x14ac:dyDescent="0.1">
      <c r="A63" s="31">
        <v>41336</v>
      </c>
      <c r="B63" s="30">
        <v>16</v>
      </c>
      <c r="C63" s="30">
        <v>4</v>
      </c>
      <c r="D63" s="30">
        <f t="shared" si="0"/>
        <v>10</v>
      </c>
      <c r="E63" s="30" t="s">
        <v>74</v>
      </c>
      <c r="F63" s="30" t="s">
        <v>71</v>
      </c>
      <c r="G63" s="30" t="s">
        <v>70</v>
      </c>
      <c r="H63" s="30" t="str">
        <f t="shared" si="1"/>
        <v>晴</v>
      </c>
      <c r="I63" s="30" t="str">
        <f t="shared" si="2"/>
        <v>晴</v>
      </c>
      <c r="J63" s="30" t="str">
        <f t="shared" si="3"/>
        <v>晴</v>
      </c>
      <c r="K63" s="30" t="str">
        <f t="shared" si="4"/>
        <v>晴</v>
      </c>
      <c r="L63" s="30" t="str">
        <f t="shared" si="5"/>
        <v>晴</v>
      </c>
    </row>
    <row r="64" spans="1:12" x14ac:dyDescent="0.1">
      <c r="A64" s="31">
        <v>41337</v>
      </c>
      <c r="B64" s="30">
        <v>17</v>
      </c>
      <c r="C64" s="30">
        <v>6</v>
      </c>
      <c r="D64" s="30">
        <f t="shared" si="0"/>
        <v>12</v>
      </c>
      <c r="E64" s="30" t="s">
        <v>74</v>
      </c>
      <c r="F64" s="30" t="s">
        <v>79</v>
      </c>
      <c r="G64" s="30" t="s">
        <v>70</v>
      </c>
      <c r="H64" s="30" t="str">
        <f t="shared" si="1"/>
        <v>晴</v>
      </c>
      <c r="I64" s="30" t="str">
        <f t="shared" si="2"/>
        <v>晴</v>
      </c>
      <c r="J64" s="30" t="str">
        <f t="shared" si="3"/>
        <v>晴</v>
      </c>
      <c r="K64" s="30" t="str">
        <f t="shared" si="4"/>
        <v>晴</v>
      </c>
      <c r="L64" s="30" t="str">
        <f t="shared" si="5"/>
        <v>晴</v>
      </c>
    </row>
    <row r="65" spans="1:12" x14ac:dyDescent="0.1">
      <c r="A65" s="31">
        <v>41338</v>
      </c>
      <c r="B65" s="30">
        <v>21</v>
      </c>
      <c r="C65" s="30">
        <v>9</v>
      </c>
      <c r="D65" s="30">
        <f t="shared" si="0"/>
        <v>15</v>
      </c>
      <c r="E65" s="30" t="s">
        <v>74</v>
      </c>
      <c r="F65" s="30" t="s">
        <v>79</v>
      </c>
      <c r="G65" s="30" t="s">
        <v>70</v>
      </c>
      <c r="H65" s="30" t="str">
        <f t="shared" si="1"/>
        <v>晴</v>
      </c>
      <c r="I65" s="30" t="str">
        <f t="shared" si="2"/>
        <v>晴</v>
      </c>
      <c r="J65" s="30" t="str">
        <f t="shared" si="3"/>
        <v>晴</v>
      </c>
      <c r="K65" s="30" t="str">
        <f t="shared" si="4"/>
        <v>晴</v>
      </c>
      <c r="L65" s="30" t="str">
        <f t="shared" si="5"/>
        <v>晴</v>
      </c>
    </row>
    <row r="66" spans="1:12" x14ac:dyDescent="0.1">
      <c r="A66" s="31">
        <v>41339</v>
      </c>
      <c r="B66" s="30">
        <v>22</v>
      </c>
      <c r="C66" s="30">
        <v>12</v>
      </c>
      <c r="D66" s="30">
        <f t="shared" ref="D66:D129" si="6">ROUND((B66+C66)/2,0)</f>
        <v>17</v>
      </c>
      <c r="E66" s="30" t="s">
        <v>78</v>
      </c>
      <c r="F66" s="30" t="s">
        <v>62</v>
      </c>
      <c r="G66" s="30" t="s">
        <v>68</v>
      </c>
      <c r="H66" s="30" t="str">
        <f t="shared" ref="H66:H129" si="7">LEFT(E66,2)</f>
        <v>多云</v>
      </c>
      <c r="I66" s="30" t="str">
        <f t="shared" ref="I66:I129" si="8">IF(OR(LEFT(H66,1)="晴",LEFT(H66,1)="阴"),LEFT(H66,1),H66)</f>
        <v>多云</v>
      </c>
      <c r="J66" s="30" t="str">
        <f t="shared" ref="J66:J129" si="9">IF(ISERROR(FIND("雪",E66)),I66,"雪")</f>
        <v>多云</v>
      </c>
      <c r="K66" s="30" t="str">
        <f t="shared" ref="K66:K129" si="10">IF(ISERROR(FIND("雨",J66)),J66,"雨")</f>
        <v>多云</v>
      </c>
      <c r="L66" s="30" t="str">
        <f t="shared" ref="L66:L129" si="11">IF(LEFT(E66,2)="多云",IF(LEN(E66)&gt;2,RIGHT(E66,1),K66),K66)</f>
        <v>多云</v>
      </c>
    </row>
    <row r="67" spans="1:12" x14ac:dyDescent="0.1">
      <c r="A67" s="31">
        <v>41340</v>
      </c>
      <c r="B67" s="30">
        <v>26</v>
      </c>
      <c r="C67" s="30">
        <v>11</v>
      </c>
      <c r="D67" s="30">
        <f t="shared" si="6"/>
        <v>19</v>
      </c>
      <c r="E67" s="30" t="s">
        <v>74</v>
      </c>
      <c r="F67" s="30" t="s">
        <v>73</v>
      </c>
      <c r="G67" s="30" t="s">
        <v>70</v>
      </c>
      <c r="H67" s="30" t="str">
        <f t="shared" si="7"/>
        <v>晴</v>
      </c>
      <c r="I67" s="30" t="str">
        <f t="shared" si="8"/>
        <v>晴</v>
      </c>
      <c r="J67" s="30" t="str">
        <f t="shared" si="9"/>
        <v>晴</v>
      </c>
      <c r="K67" s="30" t="str">
        <f t="shared" si="10"/>
        <v>晴</v>
      </c>
      <c r="L67" s="30" t="str">
        <f t="shared" si="11"/>
        <v>晴</v>
      </c>
    </row>
    <row r="68" spans="1:12" x14ac:dyDescent="0.1">
      <c r="A68" s="31">
        <v>41341</v>
      </c>
      <c r="B68" s="30">
        <v>28</v>
      </c>
      <c r="C68" s="30">
        <v>15</v>
      </c>
      <c r="D68" s="30">
        <f t="shared" si="6"/>
        <v>22</v>
      </c>
      <c r="E68" s="30" t="s">
        <v>61</v>
      </c>
      <c r="F68" s="30" t="s">
        <v>79</v>
      </c>
      <c r="G68" s="30" t="s">
        <v>70</v>
      </c>
      <c r="H68" s="30" t="str">
        <f t="shared" si="7"/>
        <v>晴转</v>
      </c>
      <c r="I68" s="30" t="str">
        <f t="shared" si="8"/>
        <v>晴</v>
      </c>
      <c r="J68" s="30" t="str">
        <f t="shared" si="9"/>
        <v>晴</v>
      </c>
      <c r="K68" s="30" t="str">
        <f t="shared" si="10"/>
        <v>晴</v>
      </c>
      <c r="L68" s="30" t="str">
        <f t="shared" si="11"/>
        <v>晴</v>
      </c>
    </row>
    <row r="69" spans="1:12" x14ac:dyDescent="0.1">
      <c r="A69" s="31">
        <v>41342</v>
      </c>
      <c r="B69" s="30">
        <v>20</v>
      </c>
      <c r="C69" s="30">
        <v>8</v>
      </c>
      <c r="D69" s="30">
        <f t="shared" si="6"/>
        <v>14</v>
      </c>
      <c r="E69" s="30" t="s">
        <v>81</v>
      </c>
      <c r="F69" s="30" t="s">
        <v>73</v>
      </c>
      <c r="G69" s="30" t="s">
        <v>66</v>
      </c>
      <c r="H69" s="30" t="str">
        <f t="shared" si="7"/>
        <v>小雨</v>
      </c>
      <c r="I69" s="30" t="str">
        <f t="shared" si="8"/>
        <v>小雨</v>
      </c>
      <c r="J69" s="30" t="str">
        <f t="shared" si="9"/>
        <v>小雨</v>
      </c>
      <c r="K69" s="30" t="str">
        <f t="shared" si="10"/>
        <v>雨</v>
      </c>
      <c r="L69" s="30" t="str">
        <f t="shared" si="11"/>
        <v>雨</v>
      </c>
    </row>
    <row r="70" spans="1:12" x14ac:dyDescent="0.1">
      <c r="A70" s="31">
        <v>41343</v>
      </c>
      <c r="B70" s="30">
        <v>11</v>
      </c>
      <c r="C70" s="30">
        <v>6</v>
      </c>
      <c r="D70" s="30">
        <f t="shared" si="6"/>
        <v>9</v>
      </c>
      <c r="E70" s="30" t="s">
        <v>83</v>
      </c>
      <c r="F70" s="30" t="s">
        <v>62</v>
      </c>
      <c r="G70" s="30" t="s">
        <v>70</v>
      </c>
      <c r="H70" s="30" t="str">
        <f t="shared" si="7"/>
        <v>小雨</v>
      </c>
      <c r="I70" s="30" t="str">
        <f t="shared" si="8"/>
        <v>小雨</v>
      </c>
      <c r="J70" s="30" t="str">
        <f t="shared" si="9"/>
        <v>小雨</v>
      </c>
      <c r="K70" s="30" t="str">
        <f t="shared" si="10"/>
        <v>雨</v>
      </c>
      <c r="L70" s="30" t="str">
        <f t="shared" si="11"/>
        <v>雨</v>
      </c>
    </row>
    <row r="71" spans="1:12" x14ac:dyDescent="0.1">
      <c r="A71" s="31">
        <v>41344</v>
      </c>
      <c r="B71" s="30">
        <v>22</v>
      </c>
      <c r="C71" s="30">
        <v>8</v>
      </c>
      <c r="D71" s="30">
        <f t="shared" si="6"/>
        <v>15</v>
      </c>
      <c r="E71" s="30" t="s">
        <v>76</v>
      </c>
      <c r="F71" s="30" t="s">
        <v>79</v>
      </c>
      <c r="G71" s="30" t="s">
        <v>70</v>
      </c>
      <c r="H71" s="30" t="str">
        <f t="shared" si="7"/>
        <v>多云</v>
      </c>
      <c r="I71" s="30" t="str">
        <f t="shared" si="8"/>
        <v>多云</v>
      </c>
      <c r="J71" s="30" t="str">
        <f t="shared" si="9"/>
        <v>多云</v>
      </c>
      <c r="K71" s="30" t="str">
        <f t="shared" si="10"/>
        <v>多云</v>
      </c>
      <c r="L71" s="30" t="str">
        <f t="shared" si="11"/>
        <v>晴</v>
      </c>
    </row>
    <row r="72" spans="1:12" x14ac:dyDescent="0.1">
      <c r="A72" s="31">
        <v>41345</v>
      </c>
      <c r="B72" s="30">
        <v>15</v>
      </c>
      <c r="C72" s="30">
        <v>6</v>
      </c>
      <c r="D72" s="30">
        <f t="shared" si="6"/>
        <v>11</v>
      </c>
      <c r="E72" s="30" t="s">
        <v>96</v>
      </c>
      <c r="F72" s="30" t="s">
        <v>85</v>
      </c>
      <c r="G72" s="30" t="s">
        <v>66</v>
      </c>
      <c r="H72" s="30" t="str">
        <f t="shared" si="7"/>
        <v>中雨</v>
      </c>
      <c r="I72" s="30" t="str">
        <f t="shared" si="8"/>
        <v>中雨</v>
      </c>
      <c r="J72" s="30" t="str">
        <f t="shared" si="9"/>
        <v>中雨</v>
      </c>
      <c r="K72" s="30" t="str">
        <f t="shared" si="10"/>
        <v>雨</v>
      </c>
      <c r="L72" s="30" t="str">
        <f t="shared" si="11"/>
        <v>雨</v>
      </c>
    </row>
    <row r="73" spans="1:12" x14ac:dyDescent="0.1">
      <c r="A73" s="31">
        <v>41346</v>
      </c>
      <c r="B73" s="30">
        <v>10</v>
      </c>
      <c r="C73" s="30">
        <v>4</v>
      </c>
      <c r="D73" s="30">
        <f t="shared" si="6"/>
        <v>7</v>
      </c>
      <c r="E73" s="30" t="s">
        <v>72</v>
      </c>
      <c r="F73" s="30" t="s">
        <v>62</v>
      </c>
      <c r="G73" s="30" t="s">
        <v>68</v>
      </c>
      <c r="H73" s="30" t="str">
        <f t="shared" si="7"/>
        <v>阴转</v>
      </c>
      <c r="I73" s="30" t="str">
        <f t="shared" si="8"/>
        <v>阴</v>
      </c>
      <c r="J73" s="30" t="str">
        <f t="shared" si="9"/>
        <v>阴</v>
      </c>
      <c r="K73" s="30" t="str">
        <f t="shared" si="10"/>
        <v>阴</v>
      </c>
      <c r="L73" s="30" t="str">
        <f t="shared" si="11"/>
        <v>阴</v>
      </c>
    </row>
    <row r="74" spans="1:12" x14ac:dyDescent="0.1">
      <c r="A74" s="31">
        <v>41347</v>
      </c>
      <c r="B74" s="30">
        <v>10</v>
      </c>
      <c r="C74" s="30">
        <v>5</v>
      </c>
      <c r="D74" s="30">
        <f t="shared" si="6"/>
        <v>8</v>
      </c>
      <c r="E74" s="30" t="s">
        <v>78</v>
      </c>
      <c r="F74" s="30" t="s">
        <v>79</v>
      </c>
      <c r="G74" s="30" t="s">
        <v>70</v>
      </c>
      <c r="H74" s="30" t="str">
        <f t="shared" si="7"/>
        <v>多云</v>
      </c>
      <c r="I74" s="30" t="str">
        <f t="shared" si="8"/>
        <v>多云</v>
      </c>
      <c r="J74" s="30" t="str">
        <f t="shared" si="9"/>
        <v>多云</v>
      </c>
      <c r="K74" s="30" t="str">
        <f t="shared" si="10"/>
        <v>多云</v>
      </c>
      <c r="L74" s="30" t="str">
        <f t="shared" si="11"/>
        <v>多云</v>
      </c>
    </row>
    <row r="75" spans="1:12" x14ac:dyDescent="0.1">
      <c r="A75" s="31">
        <v>41348</v>
      </c>
      <c r="B75" s="30">
        <v>17</v>
      </c>
      <c r="C75" s="30">
        <v>9</v>
      </c>
      <c r="D75" s="30">
        <f t="shared" si="6"/>
        <v>13</v>
      </c>
      <c r="E75" s="30" t="s">
        <v>97</v>
      </c>
      <c r="F75" s="30" t="s">
        <v>71</v>
      </c>
      <c r="G75" s="30" t="s">
        <v>70</v>
      </c>
      <c r="H75" s="30" t="str">
        <f t="shared" si="7"/>
        <v>晴转</v>
      </c>
      <c r="I75" s="30" t="str">
        <f t="shared" si="8"/>
        <v>晴</v>
      </c>
      <c r="J75" s="30" t="str">
        <f t="shared" si="9"/>
        <v>晴</v>
      </c>
      <c r="K75" s="30" t="str">
        <f t="shared" si="10"/>
        <v>晴</v>
      </c>
      <c r="L75" s="30" t="str">
        <f t="shared" si="11"/>
        <v>晴</v>
      </c>
    </row>
    <row r="76" spans="1:12" x14ac:dyDescent="0.1">
      <c r="A76" s="31">
        <v>41349</v>
      </c>
      <c r="B76" s="30">
        <v>19</v>
      </c>
      <c r="C76" s="30">
        <v>12</v>
      </c>
      <c r="D76" s="30">
        <f t="shared" si="6"/>
        <v>16</v>
      </c>
      <c r="E76" s="30" t="s">
        <v>75</v>
      </c>
      <c r="F76" s="30" t="s">
        <v>62</v>
      </c>
      <c r="G76" s="30" t="s">
        <v>70</v>
      </c>
      <c r="H76" s="30" t="str">
        <f t="shared" si="7"/>
        <v>中雨</v>
      </c>
      <c r="I76" s="30" t="str">
        <f t="shared" si="8"/>
        <v>中雨</v>
      </c>
      <c r="J76" s="30" t="str">
        <f t="shared" si="9"/>
        <v>中雨</v>
      </c>
      <c r="K76" s="30" t="str">
        <f t="shared" si="10"/>
        <v>雨</v>
      </c>
      <c r="L76" s="30" t="str">
        <f t="shared" si="11"/>
        <v>雨</v>
      </c>
    </row>
    <row r="77" spans="1:12" x14ac:dyDescent="0.1">
      <c r="A77" s="31">
        <v>41350</v>
      </c>
      <c r="B77" s="30">
        <v>21</v>
      </c>
      <c r="C77" s="30">
        <v>12</v>
      </c>
      <c r="D77" s="30">
        <f t="shared" si="6"/>
        <v>17</v>
      </c>
      <c r="E77" s="30" t="s">
        <v>98</v>
      </c>
      <c r="F77" s="30" t="s">
        <v>91</v>
      </c>
      <c r="G77" s="30" t="s">
        <v>68</v>
      </c>
      <c r="H77" s="30" t="str">
        <f t="shared" si="7"/>
        <v>大雨</v>
      </c>
      <c r="I77" s="30" t="str">
        <f t="shared" si="8"/>
        <v>大雨</v>
      </c>
      <c r="J77" s="30" t="str">
        <f t="shared" si="9"/>
        <v>大雨</v>
      </c>
      <c r="K77" s="30" t="str">
        <f t="shared" si="10"/>
        <v>雨</v>
      </c>
      <c r="L77" s="30" t="str">
        <f t="shared" si="11"/>
        <v>雨</v>
      </c>
    </row>
    <row r="78" spans="1:12" x14ac:dyDescent="0.1">
      <c r="A78" s="31">
        <v>41351</v>
      </c>
      <c r="B78" s="30">
        <v>21</v>
      </c>
      <c r="C78" s="30">
        <v>12</v>
      </c>
      <c r="D78" s="30">
        <f t="shared" si="6"/>
        <v>17</v>
      </c>
      <c r="E78" s="30" t="s">
        <v>97</v>
      </c>
      <c r="F78" s="30" t="s">
        <v>71</v>
      </c>
      <c r="G78" s="30" t="s">
        <v>70</v>
      </c>
      <c r="H78" s="30" t="str">
        <f t="shared" si="7"/>
        <v>晴转</v>
      </c>
      <c r="I78" s="30" t="str">
        <f t="shared" si="8"/>
        <v>晴</v>
      </c>
      <c r="J78" s="30" t="str">
        <f t="shared" si="9"/>
        <v>晴</v>
      </c>
      <c r="K78" s="30" t="str">
        <f t="shared" si="10"/>
        <v>晴</v>
      </c>
      <c r="L78" s="30" t="str">
        <f t="shared" si="11"/>
        <v>晴</v>
      </c>
    </row>
    <row r="79" spans="1:12" x14ac:dyDescent="0.1">
      <c r="A79" s="31">
        <v>41352</v>
      </c>
      <c r="B79" s="30">
        <v>14</v>
      </c>
      <c r="C79" s="30">
        <v>6</v>
      </c>
      <c r="D79" s="30">
        <f t="shared" si="6"/>
        <v>10</v>
      </c>
      <c r="E79" s="30" t="s">
        <v>99</v>
      </c>
      <c r="F79" s="30" t="s">
        <v>62</v>
      </c>
      <c r="G79" s="30" t="s">
        <v>63</v>
      </c>
      <c r="H79" s="30" t="str">
        <f t="shared" si="7"/>
        <v>中雨</v>
      </c>
      <c r="I79" s="30" t="str">
        <f t="shared" si="8"/>
        <v>中雨</v>
      </c>
      <c r="J79" s="30" t="str">
        <f t="shared" si="9"/>
        <v>中雨</v>
      </c>
      <c r="K79" s="30" t="str">
        <f t="shared" si="10"/>
        <v>雨</v>
      </c>
      <c r="L79" s="30" t="str">
        <f t="shared" si="11"/>
        <v>雨</v>
      </c>
    </row>
    <row r="80" spans="1:12" x14ac:dyDescent="0.1">
      <c r="A80" s="31">
        <v>41353</v>
      </c>
      <c r="B80" s="30">
        <v>12</v>
      </c>
      <c r="C80" s="30">
        <v>4</v>
      </c>
      <c r="D80" s="30">
        <f t="shared" si="6"/>
        <v>8</v>
      </c>
      <c r="E80" s="30" t="s">
        <v>78</v>
      </c>
      <c r="F80" s="30" t="s">
        <v>62</v>
      </c>
      <c r="G80" s="30" t="s">
        <v>68</v>
      </c>
      <c r="H80" s="30" t="str">
        <f t="shared" si="7"/>
        <v>多云</v>
      </c>
      <c r="I80" s="30" t="str">
        <f t="shared" si="8"/>
        <v>多云</v>
      </c>
      <c r="J80" s="30" t="str">
        <f t="shared" si="9"/>
        <v>多云</v>
      </c>
      <c r="K80" s="30" t="str">
        <f t="shared" si="10"/>
        <v>多云</v>
      </c>
      <c r="L80" s="30" t="str">
        <f t="shared" si="11"/>
        <v>多云</v>
      </c>
    </row>
    <row r="81" spans="1:12" x14ac:dyDescent="0.1">
      <c r="A81" s="31">
        <v>41354</v>
      </c>
      <c r="B81" s="30">
        <v>19</v>
      </c>
      <c r="C81" s="30">
        <v>8</v>
      </c>
      <c r="D81" s="30">
        <f t="shared" si="6"/>
        <v>14</v>
      </c>
      <c r="E81" s="30" t="s">
        <v>96</v>
      </c>
      <c r="F81" s="30" t="s">
        <v>79</v>
      </c>
      <c r="G81" s="30" t="s">
        <v>66</v>
      </c>
      <c r="H81" s="30" t="str">
        <f t="shared" si="7"/>
        <v>中雨</v>
      </c>
      <c r="I81" s="30" t="str">
        <f t="shared" si="8"/>
        <v>中雨</v>
      </c>
      <c r="J81" s="30" t="str">
        <f t="shared" si="9"/>
        <v>中雨</v>
      </c>
      <c r="K81" s="30" t="str">
        <f t="shared" si="10"/>
        <v>雨</v>
      </c>
      <c r="L81" s="30" t="str">
        <f t="shared" si="11"/>
        <v>雨</v>
      </c>
    </row>
    <row r="82" spans="1:12" x14ac:dyDescent="0.1">
      <c r="A82" s="31">
        <v>41355</v>
      </c>
      <c r="B82" s="30">
        <v>13</v>
      </c>
      <c r="C82" s="30">
        <v>9</v>
      </c>
      <c r="D82" s="30">
        <f t="shared" si="6"/>
        <v>11</v>
      </c>
      <c r="E82" s="30" t="s">
        <v>93</v>
      </c>
      <c r="F82" s="30" t="s">
        <v>79</v>
      </c>
      <c r="G82" s="30" t="s">
        <v>66</v>
      </c>
      <c r="H82" s="30" t="str">
        <f t="shared" si="7"/>
        <v>小雨</v>
      </c>
      <c r="I82" s="30" t="str">
        <f t="shared" si="8"/>
        <v>小雨</v>
      </c>
      <c r="J82" s="30" t="str">
        <f t="shared" si="9"/>
        <v>小雨</v>
      </c>
      <c r="K82" s="30" t="str">
        <f t="shared" si="10"/>
        <v>雨</v>
      </c>
      <c r="L82" s="30" t="str">
        <f t="shared" si="11"/>
        <v>雨</v>
      </c>
    </row>
    <row r="83" spans="1:12" x14ac:dyDescent="0.1">
      <c r="A83" s="31">
        <v>41356</v>
      </c>
      <c r="B83" s="30">
        <v>13</v>
      </c>
      <c r="C83" s="30">
        <v>7</v>
      </c>
      <c r="D83" s="30">
        <f t="shared" si="6"/>
        <v>10</v>
      </c>
      <c r="E83" s="30" t="s">
        <v>83</v>
      </c>
      <c r="F83" s="30" t="s">
        <v>73</v>
      </c>
      <c r="G83" s="30" t="s">
        <v>63</v>
      </c>
      <c r="H83" s="30" t="str">
        <f t="shared" si="7"/>
        <v>小雨</v>
      </c>
      <c r="I83" s="30" t="str">
        <f t="shared" si="8"/>
        <v>小雨</v>
      </c>
      <c r="J83" s="30" t="str">
        <f t="shared" si="9"/>
        <v>小雨</v>
      </c>
      <c r="K83" s="30" t="str">
        <f t="shared" si="10"/>
        <v>雨</v>
      </c>
      <c r="L83" s="30" t="str">
        <f t="shared" si="11"/>
        <v>雨</v>
      </c>
    </row>
    <row r="84" spans="1:12" x14ac:dyDescent="0.1">
      <c r="A84" s="31">
        <v>41357</v>
      </c>
      <c r="B84" s="30">
        <v>11</v>
      </c>
      <c r="C84" s="30">
        <v>5</v>
      </c>
      <c r="D84" s="30">
        <f t="shared" si="6"/>
        <v>8</v>
      </c>
      <c r="E84" s="30" t="s">
        <v>100</v>
      </c>
      <c r="F84" s="30" t="s">
        <v>71</v>
      </c>
      <c r="G84" s="30" t="s">
        <v>66</v>
      </c>
      <c r="H84" s="30" t="str">
        <f t="shared" si="7"/>
        <v>阴转</v>
      </c>
      <c r="I84" s="30" t="str">
        <f t="shared" si="8"/>
        <v>阴</v>
      </c>
      <c r="J84" s="30" t="str">
        <f t="shared" si="9"/>
        <v>阴</v>
      </c>
      <c r="K84" s="30" t="str">
        <f t="shared" si="10"/>
        <v>阴</v>
      </c>
      <c r="L84" s="30" t="str">
        <f t="shared" si="11"/>
        <v>阴</v>
      </c>
    </row>
    <row r="85" spans="1:12" x14ac:dyDescent="0.1">
      <c r="A85" s="31">
        <v>41358</v>
      </c>
      <c r="B85" s="30">
        <v>11</v>
      </c>
      <c r="C85" s="30">
        <v>6</v>
      </c>
      <c r="D85" s="30">
        <f t="shared" si="6"/>
        <v>9</v>
      </c>
      <c r="E85" s="30" t="s">
        <v>81</v>
      </c>
      <c r="F85" s="30" t="s">
        <v>62</v>
      </c>
      <c r="G85" s="30" t="s">
        <v>70</v>
      </c>
      <c r="H85" s="30" t="str">
        <f t="shared" si="7"/>
        <v>小雨</v>
      </c>
      <c r="I85" s="30" t="str">
        <f t="shared" si="8"/>
        <v>小雨</v>
      </c>
      <c r="J85" s="30" t="str">
        <f t="shared" si="9"/>
        <v>小雨</v>
      </c>
      <c r="K85" s="30" t="str">
        <f t="shared" si="10"/>
        <v>雨</v>
      </c>
      <c r="L85" s="30" t="str">
        <f t="shared" si="11"/>
        <v>雨</v>
      </c>
    </row>
    <row r="86" spans="1:12" x14ac:dyDescent="0.1">
      <c r="A86" s="31">
        <v>41359</v>
      </c>
      <c r="B86" s="30">
        <v>16</v>
      </c>
      <c r="C86" s="30">
        <v>7</v>
      </c>
      <c r="D86" s="30">
        <f t="shared" si="6"/>
        <v>12</v>
      </c>
      <c r="E86" s="30" t="s">
        <v>72</v>
      </c>
      <c r="F86" s="30" t="s">
        <v>79</v>
      </c>
      <c r="G86" s="30" t="s">
        <v>70</v>
      </c>
      <c r="H86" s="30" t="str">
        <f t="shared" si="7"/>
        <v>阴转</v>
      </c>
      <c r="I86" s="30" t="str">
        <f t="shared" si="8"/>
        <v>阴</v>
      </c>
      <c r="J86" s="30" t="str">
        <f t="shared" si="9"/>
        <v>阴</v>
      </c>
      <c r="K86" s="30" t="str">
        <f t="shared" si="10"/>
        <v>阴</v>
      </c>
      <c r="L86" s="30" t="str">
        <f t="shared" si="11"/>
        <v>阴</v>
      </c>
    </row>
    <row r="87" spans="1:12" x14ac:dyDescent="0.1">
      <c r="A87" s="31">
        <v>41360</v>
      </c>
      <c r="B87" s="30">
        <v>18</v>
      </c>
      <c r="C87" s="30">
        <v>8</v>
      </c>
      <c r="D87" s="30">
        <f t="shared" si="6"/>
        <v>13</v>
      </c>
      <c r="E87" s="30" t="s">
        <v>78</v>
      </c>
      <c r="F87" s="30" t="s">
        <v>62</v>
      </c>
      <c r="G87" s="30" t="s">
        <v>101</v>
      </c>
      <c r="H87" s="30" t="str">
        <f t="shared" si="7"/>
        <v>多云</v>
      </c>
      <c r="I87" s="30" t="str">
        <f t="shared" si="8"/>
        <v>多云</v>
      </c>
      <c r="J87" s="30" t="str">
        <f t="shared" si="9"/>
        <v>多云</v>
      </c>
      <c r="K87" s="30" t="str">
        <f t="shared" si="10"/>
        <v>多云</v>
      </c>
      <c r="L87" s="30" t="str">
        <f t="shared" si="11"/>
        <v>多云</v>
      </c>
    </row>
    <row r="88" spans="1:12" x14ac:dyDescent="0.1">
      <c r="A88" s="31">
        <v>41361</v>
      </c>
      <c r="B88" s="30">
        <v>13</v>
      </c>
      <c r="C88" s="30">
        <v>8</v>
      </c>
      <c r="D88" s="30">
        <f t="shared" si="6"/>
        <v>11</v>
      </c>
      <c r="E88" s="30" t="s">
        <v>72</v>
      </c>
      <c r="F88" s="30" t="s">
        <v>73</v>
      </c>
      <c r="G88" s="30" t="s">
        <v>63</v>
      </c>
      <c r="H88" s="30" t="str">
        <f t="shared" si="7"/>
        <v>阴转</v>
      </c>
      <c r="I88" s="30" t="str">
        <f t="shared" si="8"/>
        <v>阴</v>
      </c>
      <c r="J88" s="30" t="str">
        <f t="shared" si="9"/>
        <v>阴</v>
      </c>
      <c r="K88" s="30" t="str">
        <f t="shared" si="10"/>
        <v>阴</v>
      </c>
      <c r="L88" s="30" t="str">
        <f t="shared" si="11"/>
        <v>阴</v>
      </c>
    </row>
    <row r="89" spans="1:12" x14ac:dyDescent="0.1">
      <c r="A89" s="31">
        <v>41362</v>
      </c>
      <c r="B89" s="30">
        <v>16</v>
      </c>
      <c r="C89" s="30">
        <v>8</v>
      </c>
      <c r="D89" s="30">
        <f t="shared" si="6"/>
        <v>12</v>
      </c>
      <c r="E89" s="30" t="s">
        <v>80</v>
      </c>
      <c r="F89" s="30" t="s">
        <v>62</v>
      </c>
      <c r="G89" s="30" t="s">
        <v>101</v>
      </c>
      <c r="H89" s="30" t="str">
        <f t="shared" si="7"/>
        <v>多云</v>
      </c>
      <c r="I89" s="30" t="str">
        <f t="shared" si="8"/>
        <v>多云</v>
      </c>
      <c r="J89" s="30" t="str">
        <f t="shared" si="9"/>
        <v>多云</v>
      </c>
      <c r="K89" s="30" t="str">
        <f t="shared" si="10"/>
        <v>多云</v>
      </c>
      <c r="L89" s="30" t="str">
        <f t="shared" si="11"/>
        <v>阴</v>
      </c>
    </row>
    <row r="90" spans="1:12" x14ac:dyDescent="0.1">
      <c r="A90" s="31">
        <v>41363</v>
      </c>
      <c r="B90" s="30">
        <v>16</v>
      </c>
      <c r="C90" s="30">
        <v>9</v>
      </c>
      <c r="D90" s="30">
        <f t="shared" si="6"/>
        <v>13</v>
      </c>
      <c r="E90" s="30" t="s">
        <v>78</v>
      </c>
      <c r="F90" s="30" t="s">
        <v>62</v>
      </c>
      <c r="G90" s="30" t="s">
        <v>70</v>
      </c>
      <c r="H90" s="30" t="str">
        <f t="shared" si="7"/>
        <v>多云</v>
      </c>
      <c r="I90" s="30" t="str">
        <f t="shared" si="8"/>
        <v>多云</v>
      </c>
      <c r="J90" s="30" t="str">
        <f t="shared" si="9"/>
        <v>多云</v>
      </c>
      <c r="K90" s="30" t="str">
        <f t="shared" si="10"/>
        <v>多云</v>
      </c>
      <c r="L90" s="30" t="str">
        <f t="shared" si="11"/>
        <v>多云</v>
      </c>
    </row>
    <row r="91" spans="1:12" x14ac:dyDescent="0.1">
      <c r="A91" s="31">
        <v>41364</v>
      </c>
      <c r="B91" s="30">
        <v>17</v>
      </c>
      <c r="C91" s="30">
        <v>8</v>
      </c>
      <c r="D91" s="30">
        <f t="shared" si="6"/>
        <v>13</v>
      </c>
      <c r="E91" s="30" t="s">
        <v>80</v>
      </c>
      <c r="F91" s="30" t="s">
        <v>62</v>
      </c>
      <c r="G91" s="30" t="s">
        <v>70</v>
      </c>
      <c r="H91" s="30" t="str">
        <f t="shared" si="7"/>
        <v>多云</v>
      </c>
      <c r="I91" s="30" t="str">
        <f t="shared" si="8"/>
        <v>多云</v>
      </c>
      <c r="J91" s="30" t="str">
        <f t="shared" si="9"/>
        <v>多云</v>
      </c>
      <c r="K91" s="30" t="str">
        <f t="shared" si="10"/>
        <v>多云</v>
      </c>
      <c r="L91" s="30" t="str">
        <f t="shared" si="11"/>
        <v>阴</v>
      </c>
    </row>
    <row r="92" spans="1:12" x14ac:dyDescent="0.1">
      <c r="A92" s="31">
        <v>41365</v>
      </c>
      <c r="B92" s="30">
        <v>16</v>
      </c>
      <c r="C92" s="30">
        <v>9</v>
      </c>
      <c r="D92" s="30">
        <f t="shared" si="6"/>
        <v>13</v>
      </c>
      <c r="E92" s="30" t="s">
        <v>100</v>
      </c>
      <c r="F92" s="30" t="s">
        <v>73</v>
      </c>
      <c r="G92" s="30" t="s">
        <v>66</v>
      </c>
      <c r="H92" s="30" t="str">
        <f t="shared" si="7"/>
        <v>阴转</v>
      </c>
      <c r="I92" s="30" t="str">
        <f t="shared" si="8"/>
        <v>阴</v>
      </c>
      <c r="J92" s="30" t="str">
        <f t="shared" si="9"/>
        <v>阴</v>
      </c>
      <c r="K92" s="30" t="str">
        <f t="shared" si="10"/>
        <v>阴</v>
      </c>
      <c r="L92" s="30" t="str">
        <f t="shared" si="11"/>
        <v>阴</v>
      </c>
    </row>
    <row r="93" spans="1:12" x14ac:dyDescent="0.1">
      <c r="A93" s="31">
        <v>41366</v>
      </c>
      <c r="B93" s="30">
        <v>17</v>
      </c>
      <c r="C93" s="30">
        <v>6</v>
      </c>
      <c r="D93" s="30">
        <f t="shared" si="6"/>
        <v>12</v>
      </c>
      <c r="E93" s="30" t="s">
        <v>61</v>
      </c>
      <c r="F93" s="30" t="s">
        <v>79</v>
      </c>
      <c r="G93" s="30" t="s">
        <v>70</v>
      </c>
      <c r="H93" s="30" t="str">
        <f t="shared" si="7"/>
        <v>晴转</v>
      </c>
      <c r="I93" s="30" t="str">
        <f t="shared" si="8"/>
        <v>晴</v>
      </c>
      <c r="J93" s="30" t="str">
        <f t="shared" si="9"/>
        <v>晴</v>
      </c>
      <c r="K93" s="30" t="str">
        <f t="shared" si="10"/>
        <v>晴</v>
      </c>
      <c r="L93" s="30" t="str">
        <f t="shared" si="11"/>
        <v>晴</v>
      </c>
    </row>
    <row r="94" spans="1:12" x14ac:dyDescent="0.1">
      <c r="A94" s="31">
        <v>41367</v>
      </c>
      <c r="B94" s="30">
        <v>19</v>
      </c>
      <c r="C94" s="30">
        <v>11</v>
      </c>
      <c r="D94" s="30">
        <f t="shared" si="6"/>
        <v>15</v>
      </c>
      <c r="E94" s="30" t="s">
        <v>72</v>
      </c>
      <c r="F94" s="30" t="s">
        <v>79</v>
      </c>
      <c r="G94" s="30" t="s">
        <v>63</v>
      </c>
      <c r="H94" s="30" t="str">
        <f t="shared" si="7"/>
        <v>阴转</v>
      </c>
      <c r="I94" s="30" t="str">
        <f t="shared" si="8"/>
        <v>阴</v>
      </c>
      <c r="J94" s="30" t="str">
        <f t="shared" si="9"/>
        <v>阴</v>
      </c>
      <c r="K94" s="30" t="str">
        <f t="shared" si="10"/>
        <v>阴</v>
      </c>
      <c r="L94" s="30" t="str">
        <f t="shared" si="11"/>
        <v>阴</v>
      </c>
    </row>
    <row r="95" spans="1:12" x14ac:dyDescent="0.1">
      <c r="A95" s="31">
        <v>41368</v>
      </c>
      <c r="B95" s="30">
        <v>17</v>
      </c>
      <c r="C95" s="30">
        <v>13</v>
      </c>
      <c r="D95" s="30">
        <f t="shared" si="6"/>
        <v>15</v>
      </c>
      <c r="E95" s="30" t="s">
        <v>102</v>
      </c>
      <c r="F95" s="30" t="s">
        <v>65</v>
      </c>
      <c r="G95" s="30" t="s">
        <v>66</v>
      </c>
      <c r="H95" s="30" t="str">
        <f t="shared" si="7"/>
        <v>阴转</v>
      </c>
      <c r="I95" s="30" t="str">
        <f t="shared" si="8"/>
        <v>阴</v>
      </c>
      <c r="J95" s="30" t="str">
        <f t="shared" si="9"/>
        <v>阴</v>
      </c>
      <c r="K95" s="30" t="str">
        <f t="shared" si="10"/>
        <v>阴</v>
      </c>
      <c r="L95" s="30" t="str">
        <f t="shared" si="11"/>
        <v>阴</v>
      </c>
    </row>
    <row r="96" spans="1:12" x14ac:dyDescent="0.1">
      <c r="A96" s="31">
        <v>41369</v>
      </c>
      <c r="B96" s="30">
        <v>13</v>
      </c>
      <c r="C96" s="30">
        <v>7</v>
      </c>
      <c r="D96" s="30">
        <f t="shared" si="6"/>
        <v>10</v>
      </c>
      <c r="E96" s="30" t="s">
        <v>86</v>
      </c>
      <c r="F96" s="30" t="s">
        <v>62</v>
      </c>
      <c r="G96" s="30" t="s">
        <v>103</v>
      </c>
      <c r="H96" s="30" t="str">
        <f t="shared" si="7"/>
        <v>小雨</v>
      </c>
      <c r="I96" s="30" t="str">
        <f t="shared" si="8"/>
        <v>小雨</v>
      </c>
      <c r="J96" s="30" t="str">
        <f t="shared" si="9"/>
        <v>小雨</v>
      </c>
      <c r="K96" s="30" t="str">
        <f t="shared" si="10"/>
        <v>雨</v>
      </c>
      <c r="L96" s="30" t="str">
        <f t="shared" si="11"/>
        <v>雨</v>
      </c>
    </row>
    <row r="97" spans="1:12" x14ac:dyDescent="0.1">
      <c r="A97" s="31">
        <v>41370</v>
      </c>
      <c r="B97" s="30">
        <v>16</v>
      </c>
      <c r="C97" s="30">
        <v>6</v>
      </c>
      <c r="D97" s="30">
        <f t="shared" si="6"/>
        <v>11</v>
      </c>
      <c r="E97" s="30" t="s">
        <v>74</v>
      </c>
      <c r="F97" s="30" t="s">
        <v>62</v>
      </c>
      <c r="G97" s="30" t="s">
        <v>104</v>
      </c>
      <c r="H97" s="30" t="str">
        <f t="shared" si="7"/>
        <v>晴</v>
      </c>
      <c r="I97" s="30" t="str">
        <f t="shared" si="8"/>
        <v>晴</v>
      </c>
      <c r="J97" s="30" t="str">
        <f t="shared" si="9"/>
        <v>晴</v>
      </c>
      <c r="K97" s="30" t="str">
        <f t="shared" si="10"/>
        <v>晴</v>
      </c>
      <c r="L97" s="30" t="str">
        <f t="shared" si="11"/>
        <v>晴</v>
      </c>
    </row>
    <row r="98" spans="1:12" x14ac:dyDescent="0.1">
      <c r="A98" s="31">
        <v>41371</v>
      </c>
      <c r="B98" s="30">
        <v>20</v>
      </c>
      <c r="C98" s="30">
        <v>8</v>
      </c>
      <c r="D98" s="30">
        <f t="shared" si="6"/>
        <v>14</v>
      </c>
      <c r="E98" s="30" t="s">
        <v>61</v>
      </c>
      <c r="F98" s="30" t="s">
        <v>65</v>
      </c>
      <c r="G98" s="30" t="s">
        <v>68</v>
      </c>
      <c r="H98" s="30" t="str">
        <f t="shared" si="7"/>
        <v>晴转</v>
      </c>
      <c r="I98" s="30" t="str">
        <f t="shared" si="8"/>
        <v>晴</v>
      </c>
      <c r="J98" s="30" t="str">
        <f t="shared" si="9"/>
        <v>晴</v>
      </c>
      <c r="K98" s="30" t="str">
        <f t="shared" si="10"/>
        <v>晴</v>
      </c>
      <c r="L98" s="30" t="str">
        <f t="shared" si="11"/>
        <v>晴</v>
      </c>
    </row>
    <row r="99" spans="1:12" x14ac:dyDescent="0.1">
      <c r="A99" s="31">
        <v>41372</v>
      </c>
      <c r="B99" s="30">
        <v>17</v>
      </c>
      <c r="C99" s="30">
        <v>11</v>
      </c>
      <c r="D99" s="30">
        <f t="shared" si="6"/>
        <v>14</v>
      </c>
      <c r="E99" s="30" t="s">
        <v>78</v>
      </c>
      <c r="F99" s="30" t="s">
        <v>73</v>
      </c>
      <c r="G99" s="30" t="s">
        <v>66</v>
      </c>
      <c r="H99" s="30" t="str">
        <f t="shared" si="7"/>
        <v>多云</v>
      </c>
      <c r="I99" s="30" t="str">
        <f t="shared" si="8"/>
        <v>多云</v>
      </c>
      <c r="J99" s="30" t="str">
        <f t="shared" si="9"/>
        <v>多云</v>
      </c>
      <c r="K99" s="30" t="str">
        <f t="shared" si="10"/>
        <v>多云</v>
      </c>
      <c r="L99" s="30" t="str">
        <f t="shared" si="11"/>
        <v>多云</v>
      </c>
    </row>
    <row r="100" spans="1:12" x14ac:dyDescent="0.1">
      <c r="A100" s="31">
        <v>41373</v>
      </c>
      <c r="B100" s="30">
        <v>18</v>
      </c>
      <c r="C100" s="30">
        <v>9</v>
      </c>
      <c r="D100" s="30">
        <f t="shared" si="6"/>
        <v>14</v>
      </c>
      <c r="E100" s="30" t="s">
        <v>76</v>
      </c>
      <c r="F100" s="30" t="s">
        <v>73</v>
      </c>
      <c r="G100" s="30" t="s">
        <v>68</v>
      </c>
      <c r="H100" s="30" t="str">
        <f t="shared" si="7"/>
        <v>多云</v>
      </c>
      <c r="I100" s="30" t="str">
        <f t="shared" si="8"/>
        <v>多云</v>
      </c>
      <c r="J100" s="30" t="str">
        <f t="shared" si="9"/>
        <v>多云</v>
      </c>
      <c r="K100" s="30" t="str">
        <f t="shared" si="10"/>
        <v>多云</v>
      </c>
      <c r="L100" s="30" t="str">
        <f t="shared" si="11"/>
        <v>晴</v>
      </c>
    </row>
    <row r="101" spans="1:12" x14ac:dyDescent="0.1">
      <c r="A101" s="31">
        <v>41374</v>
      </c>
      <c r="B101" s="30">
        <v>19</v>
      </c>
      <c r="C101" s="30">
        <v>9</v>
      </c>
      <c r="D101" s="30">
        <f t="shared" si="6"/>
        <v>14</v>
      </c>
      <c r="E101" s="30" t="s">
        <v>61</v>
      </c>
      <c r="F101" s="30" t="s">
        <v>73</v>
      </c>
      <c r="G101" s="30" t="s">
        <v>70</v>
      </c>
      <c r="H101" s="30" t="str">
        <f t="shared" si="7"/>
        <v>晴转</v>
      </c>
      <c r="I101" s="30" t="str">
        <f t="shared" si="8"/>
        <v>晴</v>
      </c>
      <c r="J101" s="30" t="str">
        <f t="shared" si="9"/>
        <v>晴</v>
      </c>
      <c r="K101" s="30" t="str">
        <f t="shared" si="10"/>
        <v>晴</v>
      </c>
      <c r="L101" s="30" t="str">
        <f t="shared" si="11"/>
        <v>晴</v>
      </c>
    </row>
    <row r="102" spans="1:12" x14ac:dyDescent="0.1">
      <c r="A102" s="31">
        <v>41375</v>
      </c>
      <c r="B102" s="30">
        <v>22</v>
      </c>
      <c r="C102" s="30">
        <v>10</v>
      </c>
      <c r="D102" s="30">
        <f t="shared" si="6"/>
        <v>16</v>
      </c>
      <c r="E102" s="30" t="s">
        <v>74</v>
      </c>
      <c r="F102" s="30" t="s">
        <v>71</v>
      </c>
      <c r="G102" s="30" t="s">
        <v>70</v>
      </c>
      <c r="H102" s="30" t="str">
        <f t="shared" si="7"/>
        <v>晴</v>
      </c>
      <c r="I102" s="30" t="str">
        <f t="shared" si="8"/>
        <v>晴</v>
      </c>
      <c r="J102" s="30" t="str">
        <f t="shared" si="9"/>
        <v>晴</v>
      </c>
      <c r="K102" s="30" t="str">
        <f t="shared" si="10"/>
        <v>晴</v>
      </c>
      <c r="L102" s="30" t="str">
        <f t="shared" si="11"/>
        <v>晴</v>
      </c>
    </row>
    <row r="103" spans="1:12" x14ac:dyDescent="0.1">
      <c r="A103" s="31">
        <v>41376</v>
      </c>
      <c r="B103" s="30">
        <v>27</v>
      </c>
      <c r="C103" s="30">
        <v>13</v>
      </c>
      <c r="D103" s="30">
        <f t="shared" si="6"/>
        <v>20</v>
      </c>
      <c r="E103" s="30" t="s">
        <v>74</v>
      </c>
      <c r="F103" s="30" t="s">
        <v>73</v>
      </c>
      <c r="G103" s="30" t="s">
        <v>70</v>
      </c>
      <c r="H103" s="30" t="str">
        <f t="shared" si="7"/>
        <v>晴</v>
      </c>
      <c r="I103" s="30" t="str">
        <f t="shared" si="8"/>
        <v>晴</v>
      </c>
      <c r="J103" s="30" t="str">
        <f t="shared" si="9"/>
        <v>晴</v>
      </c>
      <c r="K103" s="30" t="str">
        <f t="shared" si="10"/>
        <v>晴</v>
      </c>
      <c r="L103" s="30" t="str">
        <f t="shared" si="11"/>
        <v>晴</v>
      </c>
    </row>
    <row r="104" spans="1:12" x14ac:dyDescent="0.1">
      <c r="A104" s="31">
        <v>41377</v>
      </c>
      <c r="B104" s="30">
        <v>26</v>
      </c>
      <c r="C104" s="30">
        <v>14</v>
      </c>
      <c r="D104" s="30">
        <f t="shared" si="6"/>
        <v>20</v>
      </c>
      <c r="E104" s="30" t="s">
        <v>76</v>
      </c>
      <c r="F104" s="30" t="s">
        <v>79</v>
      </c>
      <c r="G104" s="30" t="s">
        <v>68</v>
      </c>
      <c r="H104" s="30" t="str">
        <f t="shared" si="7"/>
        <v>多云</v>
      </c>
      <c r="I104" s="30" t="str">
        <f t="shared" si="8"/>
        <v>多云</v>
      </c>
      <c r="J104" s="30" t="str">
        <f t="shared" si="9"/>
        <v>多云</v>
      </c>
      <c r="K104" s="30" t="str">
        <f t="shared" si="10"/>
        <v>多云</v>
      </c>
      <c r="L104" s="30" t="str">
        <f t="shared" si="11"/>
        <v>晴</v>
      </c>
    </row>
    <row r="105" spans="1:12" x14ac:dyDescent="0.1">
      <c r="A105" s="31">
        <v>41378</v>
      </c>
      <c r="B105" s="30">
        <v>30</v>
      </c>
      <c r="C105" s="30">
        <v>13</v>
      </c>
      <c r="D105" s="30">
        <f t="shared" si="6"/>
        <v>22</v>
      </c>
      <c r="E105" s="30" t="s">
        <v>74</v>
      </c>
      <c r="F105" s="30" t="s">
        <v>79</v>
      </c>
      <c r="G105" s="30" t="s">
        <v>63</v>
      </c>
      <c r="H105" s="30" t="str">
        <f t="shared" si="7"/>
        <v>晴</v>
      </c>
      <c r="I105" s="30" t="str">
        <f t="shared" si="8"/>
        <v>晴</v>
      </c>
      <c r="J105" s="30" t="str">
        <f t="shared" si="9"/>
        <v>晴</v>
      </c>
      <c r="K105" s="30" t="str">
        <f t="shared" si="10"/>
        <v>晴</v>
      </c>
      <c r="L105" s="30" t="str">
        <f t="shared" si="11"/>
        <v>晴</v>
      </c>
    </row>
    <row r="106" spans="1:12" x14ac:dyDescent="0.1">
      <c r="A106" s="31">
        <v>41379</v>
      </c>
      <c r="B106" s="30">
        <v>28</v>
      </c>
      <c r="C106" s="30">
        <v>19</v>
      </c>
      <c r="D106" s="30">
        <f t="shared" si="6"/>
        <v>24</v>
      </c>
      <c r="E106" s="30" t="s">
        <v>87</v>
      </c>
      <c r="F106" s="30" t="s">
        <v>62</v>
      </c>
      <c r="G106" s="30" t="s">
        <v>66</v>
      </c>
      <c r="H106" s="30" t="str">
        <f t="shared" si="7"/>
        <v>多云</v>
      </c>
      <c r="I106" s="30" t="str">
        <f t="shared" si="8"/>
        <v>多云</v>
      </c>
      <c r="J106" s="30" t="str">
        <f t="shared" si="9"/>
        <v>多云</v>
      </c>
      <c r="K106" s="30" t="str">
        <f t="shared" si="10"/>
        <v>多云</v>
      </c>
      <c r="L106" s="30" t="str">
        <f t="shared" si="11"/>
        <v>雨</v>
      </c>
    </row>
    <row r="107" spans="1:12" x14ac:dyDescent="0.1">
      <c r="A107" s="31">
        <v>41380</v>
      </c>
      <c r="B107" s="30">
        <v>24</v>
      </c>
      <c r="C107" s="30">
        <v>17</v>
      </c>
      <c r="D107" s="30">
        <f t="shared" si="6"/>
        <v>21</v>
      </c>
      <c r="E107" s="30" t="s">
        <v>72</v>
      </c>
      <c r="F107" s="30" t="s">
        <v>91</v>
      </c>
      <c r="G107" s="30" t="s">
        <v>70</v>
      </c>
      <c r="H107" s="30" t="str">
        <f t="shared" si="7"/>
        <v>阴转</v>
      </c>
      <c r="I107" s="30" t="str">
        <f t="shared" si="8"/>
        <v>阴</v>
      </c>
      <c r="J107" s="30" t="str">
        <f t="shared" si="9"/>
        <v>阴</v>
      </c>
      <c r="K107" s="30" t="str">
        <f t="shared" si="10"/>
        <v>阴</v>
      </c>
      <c r="L107" s="30" t="str">
        <f t="shared" si="11"/>
        <v>阴</v>
      </c>
    </row>
    <row r="108" spans="1:12" x14ac:dyDescent="0.1">
      <c r="A108" s="31">
        <v>41381</v>
      </c>
      <c r="B108" s="30">
        <v>21</v>
      </c>
      <c r="C108" s="30">
        <v>14</v>
      </c>
      <c r="D108" s="30">
        <f t="shared" si="6"/>
        <v>18</v>
      </c>
      <c r="E108" s="30" t="s">
        <v>80</v>
      </c>
      <c r="F108" s="30" t="s">
        <v>71</v>
      </c>
      <c r="G108" s="30" t="s">
        <v>63</v>
      </c>
      <c r="H108" s="30" t="str">
        <f t="shared" si="7"/>
        <v>多云</v>
      </c>
      <c r="I108" s="30" t="str">
        <f t="shared" si="8"/>
        <v>多云</v>
      </c>
      <c r="J108" s="30" t="str">
        <f t="shared" si="9"/>
        <v>多云</v>
      </c>
      <c r="K108" s="30" t="str">
        <f t="shared" si="10"/>
        <v>多云</v>
      </c>
      <c r="L108" s="30" t="str">
        <f t="shared" si="11"/>
        <v>阴</v>
      </c>
    </row>
    <row r="109" spans="1:12" x14ac:dyDescent="0.1">
      <c r="A109" s="31">
        <v>41382</v>
      </c>
      <c r="B109" s="30">
        <v>15</v>
      </c>
      <c r="C109" s="30">
        <v>10</v>
      </c>
      <c r="D109" s="30">
        <f t="shared" si="6"/>
        <v>13</v>
      </c>
      <c r="E109" s="30" t="s">
        <v>80</v>
      </c>
      <c r="F109" s="30" t="s">
        <v>79</v>
      </c>
      <c r="G109" s="30" t="s">
        <v>66</v>
      </c>
      <c r="H109" s="30" t="str">
        <f t="shared" si="7"/>
        <v>多云</v>
      </c>
      <c r="I109" s="30" t="str">
        <f t="shared" si="8"/>
        <v>多云</v>
      </c>
      <c r="J109" s="30" t="str">
        <f t="shared" si="9"/>
        <v>多云</v>
      </c>
      <c r="K109" s="30" t="str">
        <f t="shared" si="10"/>
        <v>多云</v>
      </c>
      <c r="L109" s="30" t="str">
        <f t="shared" si="11"/>
        <v>阴</v>
      </c>
    </row>
    <row r="110" spans="1:12" x14ac:dyDescent="0.1">
      <c r="A110" s="31">
        <v>41383</v>
      </c>
      <c r="B110" s="30">
        <v>13</v>
      </c>
      <c r="C110" s="30">
        <v>10</v>
      </c>
      <c r="D110" s="30">
        <f t="shared" si="6"/>
        <v>12</v>
      </c>
      <c r="E110" s="30" t="s">
        <v>96</v>
      </c>
      <c r="F110" s="30" t="s">
        <v>84</v>
      </c>
      <c r="G110" s="30" t="s">
        <v>63</v>
      </c>
      <c r="H110" s="30" t="str">
        <f t="shared" si="7"/>
        <v>中雨</v>
      </c>
      <c r="I110" s="30" t="str">
        <f t="shared" si="8"/>
        <v>中雨</v>
      </c>
      <c r="J110" s="30" t="str">
        <f t="shared" si="9"/>
        <v>中雨</v>
      </c>
      <c r="K110" s="30" t="str">
        <f t="shared" si="10"/>
        <v>雨</v>
      </c>
      <c r="L110" s="30" t="str">
        <f t="shared" si="11"/>
        <v>雨</v>
      </c>
    </row>
    <row r="111" spans="1:12" x14ac:dyDescent="0.1">
      <c r="A111" s="31">
        <v>41384</v>
      </c>
      <c r="B111" s="30">
        <v>15</v>
      </c>
      <c r="C111" s="30">
        <v>8</v>
      </c>
      <c r="D111" s="30">
        <f t="shared" si="6"/>
        <v>12</v>
      </c>
      <c r="E111" s="30" t="s">
        <v>100</v>
      </c>
      <c r="F111" s="30" t="s">
        <v>65</v>
      </c>
      <c r="G111" s="30" t="s">
        <v>68</v>
      </c>
      <c r="H111" s="30" t="str">
        <f t="shared" si="7"/>
        <v>阴转</v>
      </c>
      <c r="I111" s="30" t="str">
        <f t="shared" si="8"/>
        <v>阴</v>
      </c>
      <c r="J111" s="30" t="str">
        <f t="shared" si="9"/>
        <v>阴</v>
      </c>
      <c r="K111" s="30" t="str">
        <f t="shared" si="10"/>
        <v>阴</v>
      </c>
      <c r="L111" s="30" t="str">
        <f t="shared" si="11"/>
        <v>阴</v>
      </c>
    </row>
    <row r="112" spans="1:12" x14ac:dyDescent="0.1">
      <c r="A112" s="31">
        <v>41385</v>
      </c>
      <c r="B112" s="30">
        <v>18</v>
      </c>
      <c r="C112" s="30">
        <v>9</v>
      </c>
      <c r="D112" s="30">
        <f t="shared" si="6"/>
        <v>14</v>
      </c>
      <c r="E112" s="30" t="s">
        <v>97</v>
      </c>
      <c r="F112" s="30" t="s">
        <v>73</v>
      </c>
      <c r="G112" s="30" t="s">
        <v>63</v>
      </c>
      <c r="H112" s="30" t="str">
        <f t="shared" si="7"/>
        <v>晴转</v>
      </c>
      <c r="I112" s="30" t="str">
        <f t="shared" si="8"/>
        <v>晴</v>
      </c>
      <c r="J112" s="30" t="str">
        <f t="shared" si="9"/>
        <v>晴</v>
      </c>
      <c r="K112" s="30" t="str">
        <f t="shared" si="10"/>
        <v>晴</v>
      </c>
      <c r="L112" s="30" t="str">
        <f t="shared" si="11"/>
        <v>晴</v>
      </c>
    </row>
    <row r="113" spans="1:12" x14ac:dyDescent="0.1">
      <c r="A113" s="31">
        <v>41386</v>
      </c>
      <c r="B113" s="30">
        <v>20</v>
      </c>
      <c r="C113" s="30">
        <v>14</v>
      </c>
      <c r="D113" s="30">
        <f t="shared" si="6"/>
        <v>17</v>
      </c>
      <c r="E113" s="30" t="s">
        <v>105</v>
      </c>
      <c r="F113" s="30" t="s">
        <v>62</v>
      </c>
      <c r="G113" s="30" t="s">
        <v>68</v>
      </c>
      <c r="H113" s="30" t="str">
        <f t="shared" si="7"/>
        <v>大雨</v>
      </c>
      <c r="I113" s="30" t="str">
        <f t="shared" si="8"/>
        <v>大雨</v>
      </c>
      <c r="J113" s="30" t="str">
        <f t="shared" si="9"/>
        <v>大雨</v>
      </c>
      <c r="K113" s="30" t="str">
        <f t="shared" si="10"/>
        <v>雨</v>
      </c>
      <c r="L113" s="30" t="str">
        <f t="shared" si="11"/>
        <v>雨</v>
      </c>
    </row>
    <row r="114" spans="1:12" x14ac:dyDescent="0.1">
      <c r="A114" s="31">
        <v>41387</v>
      </c>
      <c r="B114" s="30">
        <v>22</v>
      </c>
      <c r="C114" s="30">
        <v>14</v>
      </c>
      <c r="D114" s="30">
        <f t="shared" si="6"/>
        <v>18</v>
      </c>
      <c r="E114" s="30" t="s">
        <v>72</v>
      </c>
      <c r="F114" s="30" t="s">
        <v>71</v>
      </c>
      <c r="G114" s="30" t="s">
        <v>70</v>
      </c>
      <c r="H114" s="30" t="str">
        <f t="shared" si="7"/>
        <v>阴转</v>
      </c>
      <c r="I114" s="30" t="str">
        <f t="shared" si="8"/>
        <v>阴</v>
      </c>
      <c r="J114" s="30" t="str">
        <f t="shared" si="9"/>
        <v>阴</v>
      </c>
      <c r="K114" s="30" t="str">
        <f t="shared" si="10"/>
        <v>阴</v>
      </c>
      <c r="L114" s="30" t="str">
        <f t="shared" si="11"/>
        <v>阴</v>
      </c>
    </row>
    <row r="115" spans="1:12" x14ac:dyDescent="0.1">
      <c r="A115" s="31">
        <v>41388</v>
      </c>
      <c r="B115" s="30">
        <v>26</v>
      </c>
      <c r="C115" s="30">
        <v>13</v>
      </c>
      <c r="D115" s="30">
        <f t="shared" si="6"/>
        <v>20</v>
      </c>
      <c r="E115" s="30" t="s">
        <v>78</v>
      </c>
      <c r="F115" s="30" t="s">
        <v>91</v>
      </c>
      <c r="G115" s="30" t="s">
        <v>77</v>
      </c>
      <c r="H115" s="30" t="str">
        <f t="shared" si="7"/>
        <v>多云</v>
      </c>
      <c r="I115" s="30" t="str">
        <f t="shared" si="8"/>
        <v>多云</v>
      </c>
      <c r="J115" s="30" t="str">
        <f t="shared" si="9"/>
        <v>多云</v>
      </c>
      <c r="K115" s="30" t="str">
        <f t="shared" si="10"/>
        <v>多云</v>
      </c>
      <c r="L115" s="30" t="str">
        <f t="shared" si="11"/>
        <v>多云</v>
      </c>
    </row>
    <row r="116" spans="1:12" x14ac:dyDescent="0.1">
      <c r="A116" s="31">
        <v>41389</v>
      </c>
      <c r="B116" s="30">
        <v>25</v>
      </c>
      <c r="C116" s="30">
        <v>12</v>
      </c>
      <c r="D116" s="30">
        <f t="shared" si="6"/>
        <v>19</v>
      </c>
      <c r="E116" s="30" t="s">
        <v>74</v>
      </c>
      <c r="F116" s="30" t="s">
        <v>79</v>
      </c>
      <c r="G116" s="30" t="s">
        <v>70</v>
      </c>
      <c r="H116" s="30" t="str">
        <f t="shared" si="7"/>
        <v>晴</v>
      </c>
      <c r="I116" s="30" t="str">
        <f t="shared" si="8"/>
        <v>晴</v>
      </c>
      <c r="J116" s="30" t="str">
        <f t="shared" si="9"/>
        <v>晴</v>
      </c>
      <c r="K116" s="30" t="str">
        <f t="shared" si="10"/>
        <v>晴</v>
      </c>
      <c r="L116" s="30" t="str">
        <f t="shared" si="11"/>
        <v>晴</v>
      </c>
    </row>
    <row r="117" spans="1:12" x14ac:dyDescent="0.1">
      <c r="A117" s="31">
        <v>41390</v>
      </c>
      <c r="B117" s="30">
        <v>26</v>
      </c>
      <c r="C117" s="30">
        <v>14</v>
      </c>
      <c r="D117" s="30">
        <f t="shared" si="6"/>
        <v>20</v>
      </c>
      <c r="E117" s="30" t="s">
        <v>74</v>
      </c>
      <c r="F117" s="30" t="s">
        <v>73</v>
      </c>
      <c r="G117" s="30" t="s">
        <v>63</v>
      </c>
      <c r="H117" s="30" t="str">
        <f t="shared" si="7"/>
        <v>晴</v>
      </c>
      <c r="I117" s="30" t="str">
        <f t="shared" si="8"/>
        <v>晴</v>
      </c>
      <c r="J117" s="30" t="str">
        <f t="shared" si="9"/>
        <v>晴</v>
      </c>
      <c r="K117" s="30" t="str">
        <f t="shared" si="10"/>
        <v>晴</v>
      </c>
      <c r="L117" s="30" t="str">
        <f t="shared" si="11"/>
        <v>晴</v>
      </c>
    </row>
    <row r="118" spans="1:12" x14ac:dyDescent="0.1">
      <c r="A118" s="31">
        <v>41391</v>
      </c>
      <c r="B118" s="30">
        <v>26</v>
      </c>
      <c r="C118" s="30">
        <v>16</v>
      </c>
      <c r="D118" s="30">
        <f t="shared" si="6"/>
        <v>21</v>
      </c>
      <c r="E118" s="30" t="s">
        <v>61</v>
      </c>
      <c r="F118" s="30" t="s">
        <v>73</v>
      </c>
      <c r="G118" s="30" t="s">
        <v>66</v>
      </c>
      <c r="H118" s="30" t="str">
        <f t="shared" si="7"/>
        <v>晴转</v>
      </c>
      <c r="I118" s="30" t="str">
        <f t="shared" si="8"/>
        <v>晴</v>
      </c>
      <c r="J118" s="30" t="str">
        <f t="shared" si="9"/>
        <v>晴</v>
      </c>
      <c r="K118" s="30" t="str">
        <f t="shared" si="10"/>
        <v>晴</v>
      </c>
      <c r="L118" s="30" t="str">
        <f t="shared" si="11"/>
        <v>晴</v>
      </c>
    </row>
    <row r="119" spans="1:12" x14ac:dyDescent="0.1">
      <c r="A119" s="31">
        <v>41392</v>
      </c>
      <c r="B119" s="30">
        <v>28</v>
      </c>
      <c r="C119" s="30">
        <v>18</v>
      </c>
      <c r="D119" s="30">
        <f t="shared" si="6"/>
        <v>23</v>
      </c>
      <c r="E119" s="30" t="s">
        <v>87</v>
      </c>
      <c r="F119" s="30" t="s">
        <v>65</v>
      </c>
      <c r="G119" s="30" t="s">
        <v>66</v>
      </c>
      <c r="H119" s="30" t="str">
        <f t="shared" si="7"/>
        <v>多云</v>
      </c>
      <c r="I119" s="30" t="str">
        <f t="shared" si="8"/>
        <v>多云</v>
      </c>
      <c r="J119" s="30" t="str">
        <f t="shared" si="9"/>
        <v>多云</v>
      </c>
      <c r="K119" s="30" t="str">
        <f t="shared" si="10"/>
        <v>多云</v>
      </c>
      <c r="L119" s="30" t="str">
        <f t="shared" si="11"/>
        <v>雨</v>
      </c>
    </row>
    <row r="120" spans="1:12" x14ac:dyDescent="0.1">
      <c r="A120" s="31">
        <v>41393</v>
      </c>
      <c r="B120" s="30">
        <v>18</v>
      </c>
      <c r="C120" s="30">
        <v>14</v>
      </c>
      <c r="D120" s="30">
        <f t="shared" si="6"/>
        <v>16</v>
      </c>
      <c r="E120" s="30" t="s">
        <v>75</v>
      </c>
      <c r="F120" s="30" t="s">
        <v>79</v>
      </c>
      <c r="G120" s="30" t="s">
        <v>66</v>
      </c>
      <c r="H120" s="30" t="str">
        <f t="shared" si="7"/>
        <v>中雨</v>
      </c>
      <c r="I120" s="30" t="str">
        <f t="shared" si="8"/>
        <v>中雨</v>
      </c>
      <c r="J120" s="30" t="str">
        <f t="shared" si="9"/>
        <v>中雨</v>
      </c>
      <c r="K120" s="30" t="str">
        <f t="shared" si="10"/>
        <v>雨</v>
      </c>
      <c r="L120" s="30" t="str">
        <f t="shared" si="11"/>
        <v>雨</v>
      </c>
    </row>
    <row r="121" spans="1:12" x14ac:dyDescent="0.1">
      <c r="A121" s="31">
        <v>41394</v>
      </c>
      <c r="B121" s="30">
        <v>22</v>
      </c>
      <c r="C121" s="30">
        <v>12</v>
      </c>
      <c r="D121" s="30">
        <f t="shared" si="6"/>
        <v>17</v>
      </c>
      <c r="E121" s="30" t="s">
        <v>76</v>
      </c>
      <c r="F121" s="30" t="s">
        <v>65</v>
      </c>
      <c r="G121" s="30" t="s">
        <v>70</v>
      </c>
      <c r="H121" s="30" t="str">
        <f t="shared" si="7"/>
        <v>多云</v>
      </c>
      <c r="I121" s="30" t="str">
        <f t="shared" si="8"/>
        <v>多云</v>
      </c>
      <c r="J121" s="30" t="str">
        <f t="shared" si="9"/>
        <v>多云</v>
      </c>
      <c r="K121" s="30" t="str">
        <f t="shared" si="10"/>
        <v>多云</v>
      </c>
      <c r="L121" s="30" t="str">
        <f t="shared" si="11"/>
        <v>晴</v>
      </c>
    </row>
    <row r="122" spans="1:12" x14ac:dyDescent="0.1">
      <c r="A122" s="31">
        <v>41395</v>
      </c>
      <c r="B122" s="30">
        <v>22</v>
      </c>
      <c r="C122" s="30">
        <v>13</v>
      </c>
      <c r="D122" s="30">
        <f t="shared" si="6"/>
        <v>18</v>
      </c>
      <c r="E122" s="30" t="s">
        <v>61</v>
      </c>
      <c r="F122" s="30" t="s">
        <v>79</v>
      </c>
      <c r="G122" s="30" t="s">
        <v>70</v>
      </c>
      <c r="H122" s="30" t="str">
        <f t="shared" si="7"/>
        <v>晴转</v>
      </c>
      <c r="I122" s="30" t="str">
        <f t="shared" si="8"/>
        <v>晴</v>
      </c>
      <c r="J122" s="30" t="str">
        <f t="shared" si="9"/>
        <v>晴</v>
      </c>
      <c r="K122" s="30" t="str">
        <f t="shared" si="10"/>
        <v>晴</v>
      </c>
      <c r="L122" s="30" t="str">
        <f t="shared" si="11"/>
        <v>晴</v>
      </c>
    </row>
    <row r="123" spans="1:12" x14ac:dyDescent="0.1">
      <c r="A123" s="31">
        <v>41396</v>
      </c>
      <c r="B123" s="30">
        <v>24</v>
      </c>
      <c r="C123" s="30">
        <v>14</v>
      </c>
      <c r="D123" s="30">
        <f t="shared" si="6"/>
        <v>19</v>
      </c>
      <c r="E123" s="30" t="s">
        <v>61</v>
      </c>
      <c r="F123" s="30" t="s">
        <v>62</v>
      </c>
      <c r="G123" s="30" t="s">
        <v>77</v>
      </c>
      <c r="H123" s="30" t="str">
        <f t="shared" si="7"/>
        <v>晴转</v>
      </c>
      <c r="I123" s="30" t="str">
        <f t="shared" si="8"/>
        <v>晴</v>
      </c>
      <c r="J123" s="30" t="str">
        <f t="shared" si="9"/>
        <v>晴</v>
      </c>
      <c r="K123" s="30" t="str">
        <f t="shared" si="10"/>
        <v>晴</v>
      </c>
      <c r="L123" s="30" t="str">
        <f t="shared" si="11"/>
        <v>晴</v>
      </c>
    </row>
    <row r="124" spans="1:12" x14ac:dyDescent="0.1">
      <c r="A124" s="31">
        <v>41397</v>
      </c>
      <c r="B124" s="30">
        <v>25</v>
      </c>
      <c r="C124" s="30">
        <v>15</v>
      </c>
      <c r="D124" s="30">
        <f t="shared" si="6"/>
        <v>20</v>
      </c>
      <c r="E124" s="30" t="s">
        <v>74</v>
      </c>
      <c r="F124" s="30" t="s">
        <v>79</v>
      </c>
      <c r="G124" s="30" t="s">
        <v>70</v>
      </c>
      <c r="H124" s="30" t="str">
        <f t="shared" si="7"/>
        <v>晴</v>
      </c>
      <c r="I124" s="30" t="str">
        <f t="shared" si="8"/>
        <v>晴</v>
      </c>
      <c r="J124" s="30" t="str">
        <f t="shared" si="9"/>
        <v>晴</v>
      </c>
      <c r="K124" s="30" t="str">
        <f t="shared" si="10"/>
        <v>晴</v>
      </c>
      <c r="L124" s="30" t="str">
        <f t="shared" si="11"/>
        <v>晴</v>
      </c>
    </row>
    <row r="125" spans="1:12" x14ac:dyDescent="0.1">
      <c r="A125" s="31">
        <v>41398</v>
      </c>
      <c r="B125" s="30">
        <v>24</v>
      </c>
      <c r="C125" s="30">
        <v>16</v>
      </c>
      <c r="D125" s="30">
        <f t="shared" si="6"/>
        <v>20</v>
      </c>
      <c r="E125" s="30" t="s">
        <v>78</v>
      </c>
      <c r="F125" s="30" t="s">
        <v>79</v>
      </c>
      <c r="G125" s="30" t="s">
        <v>70</v>
      </c>
      <c r="H125" s="30" t="str">
        <f t="shared" si="7"/>
        <v>多云</v>
      </c>
      <c r="I125" s="30" t="str">
        <f t="shared" si="8"/>
        <v>多云</v>
      </c>
      <c r="J125" s="30" t="str">
        <f t="shared" si="9"/>
        <v>多云</v>
      </c>
      <c r="K125" s="30" t="str">
        <f t="shared" si="10"/>
        <v>多云</v>
      </c>
      <c r="L125" s="30" t="str">
        <f t="shared" si="11"/>
        <v>多云</v>
      </c>
    </row>
    <row r="126" spans="1:12" x14ac:dyDescent="0.1">
      <c r="A126" s="31">
        <v>41399</v>
      </c>
      <c r="B126" s="30">
        <v>23</v>
      </c>
      <c r="C126" s="30">
        <v>16</v>
      </c>
      <c r="D126" s="30">
        <f t="shared" si="6"/>
        <v>20</v>
      </c>
      <c r="E126" s="30" t="s">
        <v>87</v>
      </c>
      <c r="F126" s="30" t="s">
        <v>79</v>
      </c>
      <c r="G126" s="30" t="s">
        <v>70</v>
      </c>
      <c r="H126" s="30" t="str">
        <f t="shared" si="7"/>
        <v>多云</v>
      </c>
      <c r="I126" s="30" t="str">
        <f t="shared" si="8"/>
        <v>多云</v>
      </c>
      <c r="J126" s="30" t="str">
        <f t="shared" si="9"/>
        <v>多云</v>
      </c>
      <c r="K126" s="30" t="str">
        <f t="shared" si="10"/>
        <v>多云</v>
      </c>
      <c r="L126" s="30" t="str">
        <f t="shared" si="11"/>
        <v>雨</v>
      </c>
    </row>
    <row r="127" spans="1:12" x14ac:dyDescent="0.1">
      <c r="A127" s="31">
        <v>41400</v>
      </c>
      <c r="B127" s="30">
        <v>22</v>
      </c>
      <c r="C127" s="30">
        <v>17</v>
      </c>
      <c r="D127" s="30">
        <f t="shared" si="6"/>
        <v>20</v>
      </c>
      <c r="E127" s="30" t="s">
        <v>81</v>
      </c>
      <c r="F127" s="30" t="s">
        <v>79</v>
      </c>
      <c r="G127" s="30" t="s">
        <v>70</v>
      </c>
      <c r="H127" s="30" t="str">
        <f t="shared" si="7"/>
        <v>小雨</v>
      </c>
      <c r="I127" s="30" t="str">
        <f t="shared" si="8"/>
        <v>小雨</v>
      </c>
      <c r="J127" s="30" t="str">
        <f t="shared" si="9"/>
        <v>小雨</v>
      </c>
      <c r="K127" s="30" t="str">
        <f t="shared" si="10"/>
        <v>雨</v>
      </c>
      <c r="L127" s="30" t="str">
        <f t="shared" si="11"/>
        <v>雨</v>
      </c>
    </row>
    <row r="128" spans="1:12" x14ac:dyDescent="0.1">
      <c r="A128" s="31">
        <v>41401</v>
      </c>
      <c r="B128" s="30">
        <v>20</v>
      </c>
      <c r="C128" s="30">
        <v>17</v>
      </c>
      <c r="D128" s="30">
        <f t="shared" si="6"/>
        <v>19</v>
      </c>
      <c r="E128" s="30" t="s">
        <v>93</v>
      </c>
      <c r="F128" s="30" t="s">
        <v>79</v>
      </c>
      <c r="G128" s="30" t="s">
        <v>70</v>
      </c>
      <c r="H128" s="30" t="str">
        <f t="shared" si="7"/>
        <v>小雨</v>
      </c>
      <c r="I128" s="30" t="str">
        <f t="shared" si="8"/>
        <v>小雨</v>
      </c>
      <c r="J128" s="30" t="str">
        <f t="shared" si="9"/>
        <v>小雨</v>
      </c>
      <c r="K128" s="30" t="str">
        <f t="shared" si="10"/>
        <v>雨</v>
      </c>
      <c r="L128" s="30" t="str">
        <f t="shared" si="11"/>
        <v>雨</v>
      </c>
    </row>
    <row r="129" spans="1:12" x14ac:dyDescent="0.1">
      <c r="A129" s="31">
        <v>41402</v>
      </c>
      <c r="B129" s="30">
        <v>22</v>
      </c>
      <c r="C129" s="30">
        <v>18</v>
      </c>
      <c r="D129" s="30">
        <f t="shared" si="6"/>
        <v>20</v>
      </c>
      <c r="E129" s="30" t="s">
        <v>93</v>
      </c>
      <c r="F129" s="30" t="s">
        <v>73</v>
      </c>
      <c r="G129" s="30" t="s">
        <v>70</v>
      </c>
      <c r="H129" s="30" t="str">
        <f t="shared" si="7"/>
        <v>小雨</v>
      </c>
      <c r="I129" s="30" t="str">
        <f t="shared" si="8"/>
        <v>小雨</v>
      </c>
      <c r="J129" s="30" t="str">
        <f t="shared" si="9"/>
        <v>小雨</v>
      </c>
      <c r="K129" s="30" t="str">
        <f t="shared" si="10"/>
        <v>雨</v>
      </c>
      <c r="L129" s="30" t="str">
        <f t="shared" si="11"/>
        <v>雨</v>
      </c>
    </row>
    <row r="130" spans="1:12" x14ac:dyDescent="0.1">
      <c r="A130" s="31">
        <v>41403</v>
      </c>
      <c r="B130" s="30">
        <v>26</v>
      </c>
      <c r="C130" s="30">
        <v>19</v>
      </c>
      <c r="D130" s="30">
        <f t="shared" ref="D130:D193" si="12">ROUND((B130+C130)/2,0)</f>
        <v>23</v>
      </c>
      <c r="E130" s="30" t="s">
        <v>81</v>
      </c>
      <c r="F130" s="30" t="s">
        <v>71</v>
      </c>
      <c r="G130" s="30" t="s">
        <v>70</v>
      </c>
      <c r="H130" s="30" t="str">
        <f t="shared" ref="H130:H193" si="13">LEFT(E130,2)</f>
        <v>小雨</v>
      </c>
      <c r="I130" s="30" t="str">
        <f t="shared" ref="I130:I193" si="14">IF(OR(LEFT(H130,1)="晴",LEFT(H130,1)="阴"),LEFT(H130,1),H130)</f>
        <v>小雨</v>
      </c>
      <c r="J130" s="30" t="str">
        <f t="shared" ref="J130:J193" si="15">IF(ISERROR(FIND("雪",E130)),I130,"雪")</f>
        <v>小雨</v>
      </c>
      <c r="K130" s="30" t="str">
        <f t="shared" ref="K130:K193" si="16">IF(ISERROR(FIND("雨",J130)),J130,"雨")</f>
        <v>雨</v>
      </c>
      <c r="L130" s="30" t="str">
        <f t="shared" ref="L130:L193" si="17">IF(LEFT(E130,2)="多云",IF(LEN(E130)&gt;2,RIGHT(E130,1),K130),K130)</f>
        <v>雨</v>
      </c>
    </row>
    <row r="131" spans="1:12" x14ac:dyDescent="0.1">
      <c r="A131" s="31">
        <v>41404</v>
      </c>
      <c r="B131" s="30">
        <v>29</v>
      </c>
      <c r="C131" s="30">
        <v>18</v>
      </c>
      <c r="D131" s="30">
        <f t="shared" si="12"/>
        <v>24</v>
      </c>
      <c r="E131" s="30" t="s">
        <v>72</v>
      </c>
      <c r="F131" s="30" t="s">
        <v>65</v>
      </c>
      <c r="G131" s="30" t="s">
        <v>70</v>
      </c>
      <c r="H131" s="30" t="str">
        <f t="shared" si="13"/>
        <v>阴转</v>
      </c>
      <c r="I131" s="30" t="str">
        <f t="shared" si="14"/>
        <v>阴</v>
      </c>
      <c r="J131" s="30" t="str">
        <f t="shared" si="15"/>
        <v>阴</v>
      </c>
      <c r="K131" s="30" t="str">
        <f t="shared" si="16"/>
        <v>阴</v>
      </c>
      <c r="L131" s="30" t="str">
        <f t="shared" si="17"/>
        <v>阴</v>
      </c>
    </row>
    <row r="132" spans="1:12" x14ac:dyDescent="0.1">
      <c r="A132" s="31">
        <v>41405</v>
      </c>
      <c r="B132" s="30">
        <v>30</v>
      </c>
      <c r="C132" s="30">
        <v>19</v>
      </c>
      <c r="D132" s="30">
        <f t="shared" si="12"/>
        <v>25</v>
      </c>
      <c r="E132" s="30" t="s">
        <v>74</v>
      </c>
      <c r="F132" s="30" t="s">
        <v>73</v>
      </c>
      <c r="G132" s="30" t="s">
        <v>70</v>
      </c>
      <c r="H132" s="30" t="str">
        <f t="shared" si="13"/>
        <v>晴</v>
      </c>
      <c r="I132" s="30" t="str">
        <f t="shared" si="14"/>
        <v>晴</v>
      </c>
      <c r="J132" s="30" t="str">
        <f t="shared" si="15"/>
        <v>晴</v>
      </c>
      <c r="K132" s="30" t="str">
        <f t="shared" si="16"/>
        <v>晴</v>
      </c>
      <c r="L132" s="30" t="str">
        <f t="shared" si="17"/>
        <v>晴</v>
      </c>
    </row>
    <row r="133" spans="1:12" x14ac:dyDescent="0.1">
      <c r="A133" s="31">
        <v>41406</v>
      </c>
      <c r="B133" s="30">
        <v>30</v>
      </c>
      <c r="C133" s="30">
        <v>19</v>
      </c>
      <c r="D133" s="30">
        <f t="shared" si="12"/>
        <v>25</v>
      </c>
      <c r="E133" s="30" t="s">
        <v>74</v>
      </c>
      <c r="F133" s="30" t="s">
        <v>65</v>
      </c>
      <c r="G133" s="30" t="s">
        <v>70</v>
      </c>
      <c r="H133" s="30" t="str">
        <f t="shared" si="13"/>
        <v>晴</v>
      </c>
      <c r="I133" s="30" t="str">
        <f t="shared" si="14"/>
        <v>晴</v>
      </c>
      <c r="J133" s="30" t="str">
        <f t="shared" si="15"/>
        <v>晴</v>
      </c>
      <c r="K133" s="30" t="str">
        <f t="shared" si="16"/>
        <v>晴</v>
      </c>
      <c r="L133" s="30" t="str">
        <f t="shared" si="17"/>
        <v>晴</v>
      </c>
    </row>
    <row r="134" spans="1:12" x14ac:dyDescent="0.1">
      <c r="A134" s="31">
        <v>41407</v>
      </c>
      <c r="B134" s="30">
        <v>29</v>
      </c>
      <c r="C134" s="30">
        <v>20</v>
      </c>
      <c r="D134" s="30">
        <f t="shared" si="12"/>
        <v>25</v>
      </c>
      <c r="E134" s="30" t="s">
        <v>61</v>
      </c>
      <c r="F134" s="30" t="s">
        <v>73</v>
      </c>
      <c r="G134" s="30" t="s">
        <v>70</v>
      </c>
      <c r="H134" s="30" t="str">
        <f t="shared" si="13"/>
        <v>晴转</v>
      </c>
      <c r="I134" s="30" t="str">
        <f t="shared" si="14"/>
        <v>晴</v>
      </c>
      <c r="J134" s="30" t="str">
        <f t="shared" si="15"/>
        <v>晴</v>
      </c>
      <c r="K134" s="30" t="str">
        <f t="shared" si="16"/>
        <v>晴</v>
      </c>
      <c r="L134" s="30" t="str">
        <f t="shared" si="17"/>
        <v>晴</v>
      </c>
    </row>
    <row r="135" spans="1:12" x14ac:dyDescent="0.1">
      <c r="A135" s="31">
        <v>41408</v>
      </c>
      <c r="B135" s="30">
        <v>24</v>
      </c>
      <c r="C135" s="30">
        <v>21</v>
      </c>
      <c r="D135" s="30">
        <f t="shared" si="12"/>
        <v>23</v>
      </c>
      <c r="E135" s="30" t="s">
        <v>92</v>
      </c>
      <c r="F135" s="30" t="s">
        <v>73</v>
      </c>
      <c r="G135" s="30" t="s">
        <v>70</v>
      </c>
      <c r="H135" s="30" t="str">
        <f t="shared" si="13"/>
        <v>阴转</v>
      </c>
      <c r="I135" s="30" t="str">
        <f t="shared" si="14"/>
        <v>阴</v>
      </c>
      <c r="J135" s="30" t="str">
        <f t="shared" si="15"/>
        <v>阴</v>
      </c>
      <c r="K135" s="30" t="str">
        <f t="shared" si="16"/>
        <v>阴</v>
      </c>
      <c r="L135" s="30" t="str">
        <f t="shared" si="17"/>
        <v>阴</v>
      </c>
    </row>
    <row r="136" spans="1:12" x14ac:dyDescent="0.1">
      <c r="A136" s="31">
        <v>41409</v>
      </c>
      <c r="B136" s="30">
        <v>21</v>
      </c>
      <c r="C136" s="30">
        <v>19</v>
      </c>
      <c r="D136" s="30">
        <f t="shared" si="12"/>
        <v>20</v>
      </c>
      <c r="E136" s="30" t="s">
        <v>106</v>
      </c>
      <c r="F136" s="30" t="s">
        <v>62</v>
      </c>
      <c r="G136" s="30" t="s">
        <v>63</v>
      </c>
      <c r="H136" s="30" t="str">
        <f t="shared" si="13"/>
        <v>暴雨</v>
      </c>
      <c r="I136" s="30" t="str">
        <f t="shared" si="14"/>
        <v>暴雨</v>
      </c>
      <c r="J136" s="30" t="str">
        <f t="shared" si="15"/>
        <v>暴雨</v>
      </c>
      <c r="K136" s="30" t="str">
        <f t="shared" si="16"/>
        <v>雨</v>
      </c>
      <c r="L136" s="30" t="str">
        <f t="shared" si="17"/>
        <v>雨</v>
      </c>
    </row>
    <row r="137" spans="1:12" x14ac:dyDescent="0.1">
      <c r="A137" s="31">
        <v>41410</v>
      </c>
      <c r="B137" s="30">
        <v>22</v>
      </c>
      <c r="C137" s="30">
        <v>19</v>
      </c>
      <c r="D137" s="30">
        <f t="shared" si="12"/>
        <v>21</v>
      </c>
      <c r="E137" s="30" t="s">
        <v>81</v>
      </c>
      <c r="F137" s="30" t="s">
        <v>79</v>
      </c>
      <c r="G137" s="30" t="s">
        <v>68</v>
      </c>
      <c r="H137" s="30" t="str">
        <f t="shared" si="13"/>
        <v>小雨</v>
      </c>
      <c r="I137" s="30" t="str">
        <f t="shared" si="14"/>
        <v>小雨</v>
      </c>
      <c r="J137" s="30" t="str">
        <f t="shared" si="15"/>
        <v>小雨</v>
      </c>
      <c r="K137" s="30" t="str">
        <f t="shared" si="16"/>
        <v>雨</v>
      </c>
      <c r="L137" s="30" t="str">
        <f t="shared" si="17"/>
        <v>雨</v>
      </c>
    </row>
    <row r="138" spans="1:12" x14ac:dyDescent="0.1">
      <c r="A138" s="31">
        <v>41411</v>
      </c>
      <c r="B138" s="30">
        <v>22</v>
      </c>
      <c r="C138" s="30">
        <v>19</v>
      </c>
      <c r="D138" s="30">
        <f t="shared" si="12"/>
        <v>21</v>
      </c>
      <c r="E138" s="30" t="s">
        <v>93</v>
      </c>
      <c r="F138" s="30" t="s">
        <v>73</v>
      </c>
      <c r="G138" s="30" t="s">
        <v>70</v>
      </c>
      <c r="H138" s="30" t="str">
        <f t="shared" si="13"/>
        <v>小雨</v>
      </c>
      <c r="I138" s="30" t="str">
        <f t="shared" si="14"/>
        <v>小雨</v>
      </c>
      <c r="J138" s="30" t="str">
        <f t="shared" si="15"/>
        <v>小雨</v>
      </c>
      <c r="K138" s="30" t="str">
        <f t="shared" si="16"/>
        <v>雨</v>
      </c>
      <c r="L138" s="30" t="str">
        <f t="shared" si="17"/>
        <v>雨</v>
      </c>
    </row>
    <row r="139" spans="1:12" x14ac:dyDescent="0.1">
      <c r="A139" s="31">
        <v>41412</v>
      </c>
      <c r="B139" s="30">
        <v>27</v>
      </c>
      <c r="C139" s="30">
        <v>19</v>
      </c>
      <c r="D139" s="30">
        <f t="shared" si="12"/>
        <v>23</v>
      </c>
      <c r="E139" s="30" t="s">
        <v>83</v>
      </c>
      <c r="F139" s="30" t="s">
        <v>71</v>
      </c>
      <c r="G139" s="30" t="s">
        <v>70</v>
      </c>
      <c r="H139" s="30" t="str">
        <f t="shared" si="13"/>
        <v>小雨</v>
      </c>
      <c r="I139" s="30" t="str">
        <f t="shared" si="14"/>
        <v>小雨</v>
      </c>
      <c r="J139" s="30" t="str">
        <f t="shared" si="15"/>
        <v>小雨</v>
      </c>
      <c r="K139" s="30" t="str">
        <f t="shared" si="16"/>
        <v>雨</v>
      </c>
      <c r="L139" s="30" t="str">
        <f t="shared" si="17"/>
        <v>雨</v>
      </c>
    </row>
    <row r="140" spans="1:12" x14ac:dyDescent="0.1">
      <c r="A140" s="31">
        <v>41413</v>
      </c>
      <c r="B140" s="30">
        <v>29</v>
      </c>
      <c r="C140" s="30">
        <v>19</v>
      </c>
      <c r="D140" s="30">
        <f t="shared" si="12"/>
        <v>24</v>
      </c>
      <c r="E140" s="30" t="s">
        <v>78</v>
      </c>
      <c r="F140" s="30" t="s">
        <v>65</v>
      </c>
      <c r="G140" s="30" t="s">
        <v>101</v>
      </c>
      <c r="H140" s="30" t="str">
        <f t="shared" si="13"/>
        <v>多云</v>
      </c>
      <c r="I140" s="30" t="str">
        <f t="shared" si="14"/>
        <v>多云</v>
      </c>
      <c r="J140" s="30" t="str">
        <f t="shared" si="15"/>
        <v>多云</v>
      </c>
      <c r="K140" s="30" t="str">
        <f t="shared" si="16"/>
        <v>多云</v>
      </c>
      <c r="L140" s="30" t="str">
        <f t="shared" si="17"/>
        <v>多云</v>
      </c>
    </row>
    <row r="141" spans="1:12" x14ac:dyDescent="0.1">
      <c r="A141" s="31">
        <v>41414</v>
      </c>
      <c r="B141" s="30">
        <v>30</v>
      </c>
      <c r="C141" s="30">
        <v>21</v>
      </c>
      <c r="D141" s="30">
        <f t="shared" si="12"/>
        <v>26</v>
      </c>
      <c r="E141" s="30" t="s">
        <v>76</v>
      </c>
      <c r="F141" s="30" t="s">
        <v>62</v>
      </c>
      <c r="G141" s="30" t="s">
        <v>70</v>
      </c>
      <c r="H141" s="30" t="str">
        <f t="shared" si="13"/>
        <v>多云</v>
      </c>
      <c r="I141" s="30" t="str">
        <f t="shared" si="14"/>
        <v>多云</v>
      </c>
      <c r="J141" s="30" t="str">
        <f t="shared" si="15"/>
        <v>多云</v>
      </c>
      <c r="K141" s="30" t="str">
        <f t="shared" si="16"/>
        <v>多云</v>
      </c>
      <c r="L141" s="30" t="str">
        <f t="shared" si="17"/>
        <v>晴</v>
      </c>
    </row>
    <row r="142" spans="1:12" x14ac:dyDescent="0.1">
      <c r="A142" s="31">
        <v>41415</v>
      </c>
      <c r="B142" s="30">
        <v>29</v>
      </c>
      <c r="C142" s="30">
        <v>20</v>
      </c>
      <c r="D142" s="30">
        <f t="shared" si="12"/>
        <v>25</v>
      </c>
      <c r="E142" s="30" t="s">
        <v>78</v>
      </c>
      <c r="F142" s="30" t="s">
        <v>79</v>
      </c>
      <c r="G142" s="30" t="s">
        <v>70</v>
      </c>
      <c r="H142" s="30" t="str">
        <f t="shared" si="13"/>
        <v>多云</v>
      </c>
      <c r="I142" s="30" t="str">
        <f t="shared" si="14"/>
        <v>多云</v>
      </c>
      <c r="J142" s="30" t="str">
        <f t="shared" si="15"/>
        <v>多云</v>
      </c>
      <c r="K142" s="30" t="str">
        <f t="shared" si="16"/>
        <v>多云</v>
      </c>
      <c r="L142" s="30" t="str">
        <f t="shared" si="17"/>
        <v>多云</v>
      </c>
    </row>
    <row r="143" spans="1:12" x14ac:dyDescent="0.1">
      <c r="A143" s="31">
        <v>41416</v>
      </c>
      <c r="B143" s="30">
        <v>27</v>
      </c>
      <c r="C143" s="30">
        <v>21</v>
      </c>
      <c r="D143" s="30">
        <f t="shared" si="12"/>
        <v>24</v>
      </c>
      <c r="E143" s="30" t="s">
        <v>80</v>
      </c>
      <c r="F143" s="30" t="s">
        <v>79</v>
      </c>
      <c r="G143" s="30" t="s">
        <v>70</v>
      </c>
      <c r="H143" s="30" t="str">
        <f t="shared" si="13"/>
        <v>多云</v>
      </c>
      <c r="I143" s="30" t="str">
        <f t="shared" si="14"/>
        <v>多云</v>
      </c>
      <c r="J143" s="30" t="str">
        <f t="shared" si="15"/>
        <v>多云</v>
      </c>
      <c r="K143" s="30" t="str">
        <f t="shared" si="16"/>
        <v>多云</v>
      </c>
      <c r="L143" s="30" t="str">
        <f t="shared" si="17"/>
        <v>阴</v>
      </c>
    </row>
    <row r="144" spans="1:12" x14ac:dyDescent="0.1">
      <c r="A144" s="31">
        <v>41417</v>
      </c>
      <c r="B144" s="30">
        <v>26</v>
      </c>
      <c r="C144" s="30">
        <v>21</v>
      </c>
      <c r="D144" s="30">
        <f t="shared" si="12"/>
        <v>24</v>
      </c>
      <c r="E144" s="30" t="s">
        <v>72</v>
      </c>
      <c r="F144" s="30" t="s">
        <v>73</v>
      </c>
      <c r="G144" s="30" t="s">
        <v>70</v>
      </c>
      <c r="H144" s="30" t="str">
        <f t="shared" si="13"/>
        <v>阴转</v>
      </c>
      <c r="I144" s="30" t="str">
        <f t="shared" si="14"/>
        <v>阴</v>
      </c>
      <c r="J144" s="30" t="str">
        <f t="shared" si="15"/>
        <v>阴</v>
      </c>
      <c r="K144" s="30" t="str">
        <f t="shared" si="16"/>
        <v>阴</v>
      </c>
      <c r="L144" s="30" t="str">
        <f t="shared" si="17"/>
        <v>阴</v>
      </c>
    </row>
    <row r="145" spans="1:12" x14ac:dyDescent="0.1">
      <c r="A145" s="31">
        <v>41418</v>
      </c>
      <c r="B145" s="30">
        <v>28</v>
      </c>
      <c r="C145" s="30">
        <v>21</v>
      </c>
      <c r="D145" s="30">
        <f t="shared" si="12"/>
        <v>25</v>
      </c>
      <c r="E145" s="30" t="s">
        <v>78</v>
      </c>
      <c r="F145" s="30" t="s">
        <v>62</v>
      </c>
      <c r="G145" s="30" t="s">
        <v>63</v>
      </c>
      <c r="H145" s="30" t="str">
        <f t="shared" si="13"/>
        <v>多云</v>
      </c>
      <c r="I145" s="30" t="str">
        <f t="shared" si="14"/>
        <v>多云</v>
      </c>
      <c r="J145" s="30" t="str">
        <f t="shared" si="15"/>
        <v>多云</v>
      </c>
      <c r="K145" s="30" t="str">
        <f t="shared" si="16"/>
        <v>多云</v>
      </c>
      <c r="L145" s="30" t="str">
        <f t="shared" si="17"/>
        <v>多云</v>
      </c>
    </row>
    <row r="146" spans="1:12" x14ac:dyDescent="0.1">
      <c r="A146" s="31">
        <v>41419</v>
      </c>
      <c r="B146" s="30">
        <v>26</v>
      </c>
      <c r="C146" s="30">
        <v>22</v>
      </c>
      <c r="D146" s="30">
        <f t="shared" si="12"/>
        <v>24</v>
      </c>
      <c r="E146" s="30" t="s">
        <v>107</v>
      </c>
      <c r="F146" s="30" t="s">
        <v>65</v>
      </c>
      <c r="G146" s="30" t="s">
        <v>66</v>
      </c>
      <c r="H146" s="30" t="str">
        <f t="shared" si="13"/>
        <v>多云</v>
      </c>
      <c r="I146" s="30" t="str">
        <f t="shared" si="14"/>
        <v>多云</v>
      </c>
      <c r="J146" s="30" t="str">
        <f t="shared" si="15"/>
        <v>多云</v>
      </c>
      <c r="K146" s="30" t="str">
        <f t="shared" si="16"/>
        <v>多云</v>
      </c>
      <c r="L146" s="30" t="str">
        <f t="shared" si="17"/>
        <v>雨</v>
      </c>
    </row>
    <row r="147" spans="1:12" x14ac:dyDescent="0.1">
      <c r="A147" s="31">
        <v>41420</v>
      </c>
      <c r="B147" s="30">
        <v>26</v>
      </c>
      <c r="C147" s="30">
        <v>22</v>
      </c>
      <c r="D147" s="30">
        <f t="shared" si="12"/>
        <v>24</v>
      </c>
      <c r="E147" s="30" t="s">
        <v>108</v>
      </c>
      <c r="F147" s="30" t="s">
        <v>79</v>
      </c>
      <c r="G147" s="30" t="s">
        <v>109</v>
      </c>
      <c r="H147" s="30" t="str">
        <f t="shared" si="13"/>
        <v>大雨</v>
      </c>
      <c r="I147" s="30" t="str">
        <f t="shared" si="14"/>
        <v>大雨</v>
      </c>
      <c r="J147" s="30" t="str">
        <f t="shared" si="15"/>
        <v>大雨</v>
      </c>
      <c r="K147" s="30" t="str">
        <f t="shared" si="16"/>
        <v>雨</v>
      </c>
      <c r="L147" s="30" t="str">
        <f t="shared" si="17"/>
        <v>雨</v>
      </c>
    </row>
    <row r="148" spans="1:12" x14ac:dyDescent="0.1">
      <c r="A148" s="31">
        <v>41421</v>
      </c>
      <c r="B148" s="30">
        <v>30</v>
      </c>
      <c r="C148" s="30">
        <v>22</v>
      </c>
      <c r="D148" s="30">
        <f t="shared" si="12"/>
        <v>26</v>
      </c>
      <c r="E148" s="30" t="s">
        <v>72</v>
      </c>
      <c r="F148" s="30" t="s">
        <v>91</v>
      </c>
      <c r="G148" s="30" t="s">
        <v>70</v>
      </c>
      <c r="H148" s="30" t="str">
        <f t="shared" si="13"/>
        <v>阴转</v>
      </c>
      <c r="I148" s="30" t="str">
        <f t="shared" si="14"/>
        <v>阴</v>
      </c>
      <c r="J148" s="30" t="str">
        <f t="shared" si="15"/>
        <v>阴</v>
      </c>
      <c r="K148" s="30" t="str">
        <f t="shared" si="16"/>
        <v>阴</v>
      </c>
      <c r="L148" s="30" t="str">
        <f t="shared" si="17"/>
        <v>阴</v>
      </c>
    </row>
    <row r="149" spans="1:12" x14ac:dyDescent="0.1">
      <c r="A149" s="31">
        <v>41422</v>
      </c>
      <c r="B149" s="30">
        <v>33</v>
      </c>
      <c r="C149" s="30">
        <v>22</v>
      </c>
      <c r="D149" s="30">
        <f t="shared" si="12"/>
        <v>28</v>
      </c>
      <c r="E149" s="30" t="s">
        <v>110</v>
      </c>
      <c r="F149" s="30" t="s">
        <v>73</v>
      </c>
      <c r="G149" s="30" t="s">
        <v>70</v>
      </c>
      <c r="H149" s="30" t="str">
        <f t="shared" si="13"/>
        <v>晴转</v>
      </c>
      <c r="I149" s="30" t="str">
        <f t="shared" si="14"/>
        <v>晴</v>
      </c>
      <c r="J149" s="30" t="str">
        <f t="shared" si="15"/>
        <v>晴</v>
      </c>
      <c r="K149" s="30" t="str">
        <f t="shared" si="16"/>
        <v>晴</v>
      </c>
      <c r="L149" s="30" t="str">
        <f t="shared" si="17"/>
        <v>晴</v>
      </c>
    </row>
    <row r="150" spans="1:12" x14ac:dyDescent="0.1">
      <c r="A150" s="31">
        <v>41423</v>
      </c>
      <c r="B150" s="30">
        <v>25</v>
      </c>
      <c r="C150" s="30">
        <v>20</v>
      </c>
      <c r="D150" s="30">
        <f t="shared" si="12"/>
        <v>23</v>
      </c>
      <c r="E150" s="30" t="s">
        <v>96</v>
      </c>
      <c r="F150" s="30" t="s">
        <v>65</v>
      </c>
      <c r="G150" s="30" t="s">
        <v>70</v>
      </c>
      <c r="H150" s="30" t="str">
        <f t="shared" si="13"/>
        <v>中雨</v>
      </c>
      <c r="I150" s="30" t="str">
        <f t="shared" si="14"/>
        <v>中雨</v>
      </c>
      <c r="J150" s="30" t="str">
        <f t="shared" si="15"/>
        <v>中雨</v>
      </c>
      <c r="K150" s="30" t="str">
        <f t="shared" si="16"/>
        <v>雨</v>
      </c>
      <c r="L150" s="30" t="str">
        <f t="shared" si="17"/>
        <v>雨</v>
      </c>
    </row>
    <row r="151" spans="1:12" x14ac:dyDescent="0.1">
      <c r="A151" s="31">
        <v>41424</v>
      </c>
      <c r="B151" s="30">
        <v>23</v>
      </c>
      <c r="C151" s="30">
        <v>18</v>
      </c>
      <c r="D151" s="30">
        <f t="shared" si="12"/>
        <v>21</v>
      </c>
      <c r="E151" s="30" t="s">
        <v>81</v>
      </c>
      <c r="F151" s="30" t="s">
        <v>62</v>
      </c>
      <c r="G151" s="30" t="s">
        <v>70</v>
      </c>
      <c r="H151" s="30" t="str">
        <f t="shared" si="13"/>
        <v>小雨</v>
      </c>
      <c r="I151" s="30" t="str">
        <f t="shared" si="14"/>
        <v>小雨</v>
      </c>
      <c r="J151" s="30" t="str">
        <f t="shared" si="15"/>
        <v>小雨</v>
      </c>
      <c r="K151" s="30" t="str">
        <f t="shared" si="16"/>
        <v>雨</v>
      </c>
      <c r="L151" s="30" t="str">
        <f t="shared" si="17"/>
        <v>雨</v>
      </c>
    </row>
    <row r="152" spans="1:12" x14ac:dyDescent="0.1">
      <c r="A152" s="31">
        <v>41425</v>
      </c>
      <c r="B152" s="30">
        <v>23</v>
      </c>
      <c r="C152" s="30">
        <v>19</v>
      </c>
      <c r="D152" s="30">
        <f t="shared" si="12"/>
        <v>21</v>
      </c>
      <c r="E152" s="30" t="s">
        <v>81</v>
      </c>
      <c r="F152" s="30" t="s">
        <v>79</v>
      </c>
      <c r="G152" s="30" t="s">
        <v>77</v>
      </c>
      <c r="H152" s="30" t="str">
        <f t="shared" si="13"/>
        <v>小雨</v>
      </c>
      <c r="I152" s="30" t="str">
        <f t="shared" si="14"/>
        <v>小雨</v>
      </c>
      <c r="J152" s="30" t="str">
        <f t="shared" si="15"/>
        <v>小雨</v>
      </c>
      <c r="K152" s="30" t="str">
        <f t="shared" si="16"/>
        <v>雨</v>
      </c>
      <c r="L152" s="30" t="str">
        <f t="shared" si="17"/>
        <v>雨</v>
      </c>
    </row>
    <row r="153" spans="1:12" x14ac:dyDescent="0.1">
      <c r="A153" s="31">
        <v>41426</v>
      </c>
      <c r="B153" s="30">
        <v>24</v>
      </c>
      <c r="C153" s="30">
        <v>19</v>
      </c>
      <c r="D153" s="30">
        <f t="shared" si="12"/>
        <v>22</v>
      </c>
      <c r="E153" s="30" t="s">
        <v>83</v>
      </c>
      <c r="F153" s="30" t="s">
        <v>79</v>
      </c>
      <c r="G153" s="30" t="s">
        <v>101</v>
      </c>
      <c r="H153" s="30" t="str">
        <f t="shared" si="13"/>
        <v>小雨</v>
      </c>
      <c r="I153" s="30" t="str">
        <f t="shared" si="14"/>
        <v>小雨</v>
      </c>
      <c r="J153" s="30" t="str">
        <f t="shared" si="15"/>
        <v>小雨</v>
      </c>
      <c r="K153" s="30" t="str">
        <f t="shared" si="16"/>
        <v>雨</v>
      </c>
      <c r="L153" s="30" t="str">
        <f t="shared" si="17"/>
        <v>雨</v>
      </c>
    </row>
    <row r="154" spans="1:12" x14ac:dyDescent="0.1">
      <c r="A154" s="31">
        <v>41427</v>
      </c>
      <c r="B154" s="30">
        <v>28</v>
      </c>
      <c r="C154" s="30">
        <v>18</v>
      </c>
      <c r="D154" s="30">
        <f t="shared" si="12"/>
        <v>23</v>
      </c>
      <c r="E154" s="30" t="s">
        <v>78</v>
      </c>
      <c r="F154" s="30" t="s">
        <v>62</v>
      </c>
      <c r="G154" s="30" t="s">
        <v>70</v>
      </c>
      <c r="H154" s="30" t="str">
        <f t="shared" si="13"/>
        <v>多云</v>
      </c>
      <c r="I154" s="30" t="str">
        <f t="shared" si="14"/>
        <v>多云</v>
      </c>
      <c r="J154" s="30" t="str">
        <f t="shared" si="15"/>
        <v>多云</v>
      </c>
      <c r="K154" s="30" t="str">
        <f t="shared" si="16"/>
        <v>多云</v>
      </c>
      <c r="L154" s="30" t="str">
        <f t="shared" si="17"/>
        <v>多云</v>
      </c>
    </row>
    <row r="155" spans="1:12" x14ac:dyDescent="0.1">
      <c r="A155" s="31">
        <v>41428</v>
      </c>
      <c r="B155" s="30">
        <v>28</v>
      </c>
      <c r="C155" s="30">
        <v>20</v>
      </c>
      <c r="D155" s="30">
        <f t="shared" si="12"/>
        <v>24</v>
      </c>
      <c r="E155" s="30" t="s">
        <v>61</v>
      </c>
      <c r="F155" s="30" t="s">
        <v>73</v>
      </c>
      <c r="G155" s="30" t="s">
        <v>63</v>
      </c>
      <c r="H155" s="30" t="str">
        <f t="shared" si="13"/>
        <v>晴转</v>
      </c>
      <c r="I155" s="30" t="str">
        <f t="shared" si="14"/>
        <v>晴</v>
      </c>
      <c r="J155" s="30" t="str">
        <f t="shared" si="15"/>
        <v>晴</v>
      </c>
      <c r="K155" s="30" t="str">
        <f t="shared" si="16"/>
        <v>晴</v>
      </c>
      <c r="L155" s="30" t="str">
        <f t="shared" si="17"/>
        <v>晴</v>
      </c>
    </row>
    <row r="156" spans="1:12" x14ac:dyDescent="0.1">
      <c r="A156" s="31">
        <v>41429</v>
      </c>
      <c r="B156" s="30">
        <v>27</v>
      </c>
      <c r="C156" s="30">
        <v>21</v>
      </c>
      <c r="D156" s="30">
        <f t="shared" si="12"/>
        <v>24</v>
      </c>
      <c r="E156" s="30" t="s">
        <v>78</v>
      </c>
      <c r="F156" s="30" t="s">
        <v>79</v>
      </c>
      <c r="G156" s="30" t="s">
        <v>70</v>
      </c>
      <c r="H156" s="30" t="str">
        <f t="shared" si="13"/>
        <v>多云</v>
      </c>
      <c r="I156" s="30" t="str">
        <f t="shared" si="14"/>
        <v>多云</v>
      </c>
      <c r="J156" s="30" t="str">
        <f t="shared" si="15"/>
        <v>多云</v>
      </c>
      <c r="K156" s="30" t="str">
        <f t="shared" si="16"/>
        <v>多云</v>
      </c>
      <c r="L156" s="30" t="str">
        <f t="shared" si="17"/>
        <v>多云</v>
      </c>
    </row>
    <row r="157" spans="1:12" x14ac:dyDescent="0.1">
      <c r="A157" s="31">
        <v>41430</v>
      </c>
      <c r="B157" s="30">
        <v>28</v>
      </c>
      <c r="C157" s="30">
        <v>22</v>
      </c>
      <c r="D157" s="30">
        <f t="shared" si="12"/>
        <v>25</v>
      </c>
      <c r="E157" s="30" t="s">
        <v>78</v>
      </c>
      <c r="F157" s="30" t="s">
        <v>73</v>
      </c>
      <c r="G157" s="30" t="s">
        <v>66</v>
      </c>
      <c r="H157" s="30" t="str">
        <f t="shared" si="13"/>
        <v>多云</v>
      </c>
      <c r="I157" s="30" t="str">
        <f t="shared" si="14"/>
        <v>多云</v>
      </c>
      <c r="J157" s="30" t="str">
        <f t="shared" si="15"/>
        <v>多云</v>
      </c>
      <c r="K157" s="30" t="str">
        <f t="shared" si="16"/>
        <v>多云</v>
      </c>
      <c r="L157" s="30" t="str">
        <f t="shared" si="17"/>
        <v>多云</v>
      </c>
    </row>
    <row r="158" spans="1:12" x14ac:dyDescent="0.1">
      <c r="A158" s="31">
        <v>41431</v>
      </c>
      <c r="B158" s="30">
        <v>24</v>
      </c>
      <c r="C158" s="30">
        <v>21</v>
      </c>
      <c r="D158" s="30">
        <f t="shared" si="12"/>
        <v>23</v>
      </c>
      <c r="E158" s="30" t="s">
        <v>111</v>
      </c>
      <c r="F158" s="30" t="s">
        <v>79</v>
      </c>
      <c r="G158" s="30" t="s">
        <v>66</v>
      </c>
      <c r="H158" s="30" t="str">
        <f t="shared" si="13"/>
        <v>小雨</v>
      </c>
      <c r="I158" s="30" t="str">
        <f t="shared" si="14"/>
        <v>小雨</v>
      </c>
      <c r="J158" s="30" t="str">
        <f t="shared" si="15"/>
        <v>小雨</v>
      </c>
      <c r="K158" s="30" t="str">
        <f t="shared" si="16"/>
        <v>雨</v>
      </c>
      <c r="L158" s="30" t="str">
        <f t="shared" si="17"/>
        <v>雨</v>
      </c>
    </row>
    <row r="159" spans="1:12" x14ac:dyDescent="0.1">
      <c r="A159" s="31">
        <v>41432</v>
      </c>
      <c r="B159" s="30">
        <v>23</v>
      </c>
      <c r="C159" s="30">
        <v>20</v>
      </c>
      <c r="D159" s="30">
        <f t="shared" si="12"/>
        <v>22</v>
      </c>
      <c r="E159" s="30" t="s">
        <v>105</v>
      </c>
      <c r="F159" s="30" t="s">
        <v>79</v>
      </c>
      <c r="G159" s="30" t="s">
        <v>109</v>
      </c>
      <c r="H159" s="30" t="str">
        <f t="shared" si="13"/>
        <v>大雨</v>
      </c>
      <c r="I159" s="30" t="str">
        <f t="shared" si="14"/>
        <v>大雨</v>
      </c>
      <c r="J159" s="30" t="str">
        <f t="shared" si="15"/>
        <v>大雨</v>
      </c>
      <c r="K159" s="30" t="str">
        <f t="shared" si="16"/>
        <v>雨</v>
      </c>
      <c r="L159" s="30" t="str">
        <f t="shared" si="17"/>
        <v>雨</v>
      </c>
    </row>
    <row r="160" spans="1:12" x14ac:dyDescent="0.1">
      <c r="A160" s="31">
        <v>41433</v>
      </c>
      <c r="B160" s="30">
        <v>24</v>
      </c>
      <c r="C160" s="30">
        <v>20</v>
      </c>
      <c r="D160" s="30">
        <f t="shared" si="12"/>
        <v>22</v>
      </c>
      <c r="E160" s="30" t="s">
        <v>81</v>
      </c>
      <c r="F160" s="30" t="s">
        <v>91</v>
      </c>
      <c r="G160" s="30" t="s">
        <v>70</v>
      </c>
      <c r="H160" s="30" t="str">
        <f t="shared" si="13"/>
        <v>小雨</v>
      </c>
      <c r="I160" s="30" t="str">
        <f t="shared" si="14"/>
        <v>小雨</v>
      </c>
      <c r="J160" s="30" t="str">
        <f t="shared" si="15"/>
        <v>小雨</v>
      </c>
      <c r="K160" s="30" t="str">
        <f t="shared" si="16"/>
        <v>雨</v>
      </c>
      <c r="L160" s="30" t="str">
        <f t="shared" si="17"/>
        <v>雨</v>
      </c>
    </row>
    <row r="161" spans="1:12" x14ac:dyDescent="0.1">
      <c r="A161" s="31">
        <v>41434</v>
      </c>
      <c r="B161" s="30">
        <v>24</v>
      </c>
      <c r="C161" s="30">
        <v>20</v>
      </c>
      <c r="D161" s="30">
        <f t="shared" si="12"/>
        <v>22</v>
      </c>
      <c r="E161" s="30" t="s">
        <v>81</v>
      </c>
      <c r="F161" s="30" t="s">
        <v>65</v>
      </c>
      <c r="G161" s="30" t="s">
        <v>70</v>
      </c>
      <c r="H161" s="30" t="str">
        <f t="shared" si="13"/>
        <v>小雨</v>
      </c>
      <c r="I161" s="30" t="str">
        <f t="shared" si="14"/>
        <v>小雨</v>
      </c>
      <c r="J161" s="30" t="str">
        <f t="shared" si="15"/>
        <v>小雨</v>
      </c>
      <c r="K161" s="30" t="str">
        <f t="shared" si="16"/>
        <v>雨</v>
      </c>
      <c r="L161" s="30" t="str">
        <f t="shared" si="17"/>
        <v>雨</v>
      </c>
    </row>
    <row r="162" spans="1:12" x14ac:dyDescent="0.1">
      <c r="A162" s="31">
        <v>41435</v>
      </c>
      <c r="B162" s="30">
        <v>26</v>
      </c>
      <c r="C162" s="30">
        <v>20</v>
      </c>
      <c r="D162" s="30">
        <f t="shared" si="12"/>
        <v>23</v>
      </c>
      <c r="E162" s="30" t="s">
        <v>92</v>
      </c>
      <c r="F162" s="30" t="s">
        <v>62</v>
      </c>
      <c r="G162" s="30" t="s">
        <v>70</v>
      </c>
      <c r="H162" s="30" t="str">
        <f t="shared" si="13"/>
        <v>阴转</v>
      </c>
      <c r="I162" s="30" t="str">
        <f t="shared" si="14"/>
        <v>阴</v>
      </c>
      <c r="J162" s="30" t="str">
        <f t="shared" si="15"/>
        <v>阴</v>
      </c>
      <c r="K162" s="30" t="str">
        <f t="shared" si="16"/>
        <v>阴</v>
      </c>
      <c r="L162" s="30" t="str">
        <f t="shared" si="17"/>
        <v>阴</v>
      </c>
    </row>
    <row r="163" spans="1:12" x14ac:dyDescent="0.1">
      <c r="A163" s="31">
        <v>41436</v>
      </c>
      <c r="B163" s="30">
        <v>25</v>
      </c>
      <c r="C163" s="30">
        <v>20</v>
      </c>
      <c r="D163" s="30">
        <f t="shared" si="12"/>
        <v>23</v>
      </c>
      <c r="E163" s="30" t="s">
        <v>83</v>
      </c>
      <c r="F163" s="30" t="s">
        <v>79</v>
      </c>
      <c r="G163" s="30" t="s">
        <v>70</v>
      </c>
      <c r="H163" s="30" t="str">
        <f t="shared" si="13"/>
        <v>小雨</v>
      </c>
      <c r="I163" s="30" t="str">
        <f t="shared" si="14"/>
        <v>小雨</v>
      </c>
      <c r="J163" s="30" t="str">
        <f t="shared" si="15"/>
        <v>小雨</v>
      </c>
      <c r="K163" s="30" t="str">
        <f t="shared" si="16"/>
        <v>雨</v>
      </c>
      <c r="L163" s="30" t="str">
        <f t="shared" si="17"/>
        <v>雨</v>
      </c>
    </row>
    <row r="164" spans="1:12" x14ac:dyDescent="0.1">
      <c r="A164" s="31">
        <v>41437</v>
      </c>
      <c r="B164" s="30">
        <v>24</v>
      </c>
      <c r="C164" s="30">
        <v>20</v>
      </c>
      <c r="D164" s="30">
        <f t="shared" si="12"/>
        <v>22</v>
      </c>
      <c r="E164" s="30" t="s">
        <v>64</v>
      </c>
      <c r="F164" s="30" t="s">
        <v>65</v>
      </c>
      <c r="G164" s="30" t="s">
        <v>70</v>
      </c>
      <c r="H164" s="30" t="str">
        <f t="shared" si="13"/>
        <v>阴</v>
      </c>
      <c r="I164" s="30" t="str">
        <f t="shared" si="14"/>
        <v>阴</v>
      </c>
      <c r="J164" s="30" t="str">
        <f t="shared" si="15"/>
        <v>阴</v>
      </c>
      <c r="K164" s="30" t="str">
        <f t="shared" si="16"/>
        <v>阴</v>
      </c>
      <c r="L164" s="30" t="str">
        <f t="shared" si="17"/>
        <v>阴</v>
      </c>
    </row>
    <row r="165" spans="1:12" x14ac:dyDescent="0.1">
      <c r="A165" s="31">
        <v>41438</v>
      </c>
      <c r="B165" s="30">
        <v>24</v>
      </c>
      <c r="C165" s="30">
        <v>20</v>
      </c>
      <c r="D165" s="30">
        <f t="shared" si="12"/>
        <v>22</v>
      </c>
      <c r="E165" s="30" t="s">
        <v>93</v>
      </c>
      <c r="F165" s="30" t="s">
        <v>62</v>
      </c>
      <c r="G165" s="30" t="s">
        <v>70</v>
      </c>
      <c r="H165" s="30" t="str">
        <f t="shared" si="13"/>
        <v>小雨</v>
      </c>
      <c r="I165" s="30" t="str">
        <f t="shared" si="14"/>
        <v>小雨</v>
      </c>
      <c r="J165" s="30" t="str">
        <f t="shared" si="15"/>
        <v>小雨</v>
      </c>
      <c r="K165" s="30" t="str">
        <f t="shared" si="16"/>
        <v>雨</v>
      </c>
      <c r="L165" s="30" t="str">
        <f t="shared" si="17"/>
        <v>雨</v>
      </c>
    </row>
    <row r="166" spans="1:12" x14ac:dyDescent="0.1">
      <c r="A166" s="31">
        <v>41439</v>
      </c>
      <c r="B166" s="30">
        <v>26</v>
      </c>
      <c r="C166" s="30">
        <v>21</v>
      </c>
      <c r="D166" s="30">
        <f t="shared" si="12"/>
        <v>24</v>
      </c>
      <c r="E166" s="30" t="s">
        <v>81</v>
      </c>
      <c r="F166" s="30" t="s">
        <v>73</v>
      </c>
      <c r="G166" s="30" t="s">
        <v>70</v>
      </c>
      <c r="H166" s="30" t="str">
        <f t="shared" si="13"/>
        <v>小雨</v>
      </c>
      <c r="I166" s="30" t="str">
        <f t="shared" si="14"/>
        <v>小雨</v>
      </c>
      <c r="J166" s="30" t="str">
        <f t="shared" si="15"/>
        <v>小雨</v>
      </c>
      <c r="K166" s="30" t="str">
        <f t="shared" si="16"/>
        <v>雨</v>
      </c>
      <c r="L166" s="30" t="str">
        <f t="shared" si="17"/>
        <v>雨</v>
      </c>
    </row>
    <row r="167" spans="1:12" x14ac:dyDescent="0.1">
      <c r="A167" s="31">
        <v>41440</v>
      </c>
      <c r="B167" s="30">
        <v>29</v>
      </c>
      <c r="C167" s="30">
        <v>23</v>
      </c>
      <c r="D167" s="30">
        <f t="shared" si="12"/>
        <v>26</v>
      </c>
      <c r="E167" s="30" t="s">
        <v>92</v>
      </c>
      <c r="F167" s="30" t="s">
        <v>79</v>
      </c>
      <c r="G167" s="30" t="s">
        <v>70</v>
      </c>
      <c r="H167" s="30" t="str">
        <f t="shared" si="13"/>
        <v>阴转</v>
      </c>
      <c r="I167" s="30" t="str">
        <f t="shared" si="14"/>
        <v>阴</v>
      </c>
      <c r="J167" s="30" t="str">
        <f t="shared" si="15"/>
        <v>阴</v>
      </c>
      <c r="K167" s="30" t="str">
        <f t="shared" si="16"/>
        <v>阴</v>
      </c>
      <c r="L167" s="30" t="str">
        <f t="shared" si="17"/>
        <v>阴</v>
      </c>
    </row>
    <row r="168" spans="1:12" x14ac:dyDescent="0.1">
      <c r="A168" s="31">
        <v>41441</v>
      </c>
      <c r="B168" s="30">
        <v>34</v>
      </c>
      <c r="C168" s="30">
        <v>25</v>
      </c>
      <c r="D168" s="30">
        <f t="shared" si="12"/>
        <v>30</v>
      </c>
      <c r="E168" s="30" t="s">
        <v>102</v>
      </c>
      <c r="F168" s="30" t="s">
        <v>73</v>
      </c>
      <c r="G168" s="30" t="s">
        <v>70</v>
      </c>
      <c r="H168" s="30" t="str">
        <f t="shared" si="13"/>
        <v>阴转</v>
      </c>
      <c r="I168" s="30" t="str">
        <f t="shared" si="14"/>
        <v>阴</v>
      </c>
      <c r="J168" s="30" t="str">
        <f t="shared" si="15"/>
        <v>阴</v>
      </c>
      <c r="K168" s="30" t="str">
        <f t="shared" si="16"/>
        <v>阴</v>
      </c>
      <c r="L168" s="30" t="str">
        <f t="shared" si="17"/>
        <v>阴</v>
      </c>
    </row>
    <row r="169" spans="1:12" x14ac:dyDescent="0.1">
      <c r="A169" s="31">
        <v>41442</v>
      </c>
      <c r="B169" s="30">
        <v>35</v>
      </c>
      <c r="C169" s="30">
        <v>26</v>
      </c>
      <c r="D169" s="30">
        <f t="shared" si="12"/>
        <v>31</v>
      </c>
      <c r="E169" s="30" t="s">
        <v>107</v>
      </c>
      <c r="F169" s="30" t="s">
        <v>62</v>
      </c>
      <c r="G169" s="30" t="s">
        <v>77</v>
      </c>
      <c r="H169" s="30" t="str">
        <f t="shared" si="13"/>
        <v>多云</v>
      </c>
      <c r="I169" s="30" t="str">
        <f t="shared" si="14"/>
        <v>多云</v>
      </c>
      <c r="J169" s="30" t="str">
        <f t="shared" si="15"/>
        <v>多云</v>
      </c>
      <c r="K169" s="30" t="str">
        <f t="shared" si="16"/>
        <v>多云</v>
      </c>
      <c r="L169" s="30" t="str">
        <f t="shared" si="17"/>
        <v>雨</v>
      </c>
    </row>
    <row r="170" spans="1:12" x14ac:dyDescent="0.1">
      <c r="A170" s="31">
        <v>41443</v>
      </c>
      <c r="B170" s="30">
        <v>32</v>
      </c>
      <c r="C170" s="30">
        <v>26</v>
      </c>
      <c r="D170" s="30">
        <f t="shared" si="12"/>
        <v>29</v>
      </c>
      <c r="E170" s="30" t="s">
        <v>112</v>
      </c>
      <c r="F170" s="30" t="s">
        <v>71</v>
      </c>
      <c r="G170" s="30" t="s">
        <v>101</v>
      </c>
      <c r="H170" s="30" t="str">
        <f t="shared" si="13"/>
        <v>阴转</v>
      </c>
      <c r="I170" s="30" t="str">
        <f t="shared" si="14"/>
        <v>阴</v>
      </c>
      <c r="J170" s="30" t="str">
        <f t="shared" si="15"/>
        <v>阴</v>
      </c>
      <c r="K170" s="30" t="str">
        <f t="shared" si="16"/>
        <v>阴</v>
      </c>
      <c r="L170" s="30" t="str">
        <f t="shared" si="17"/>
        <v>阴</v>
      </c>
    </row>
    <row r="171" spans="1:12" x14ac:dyDescent="0.1">
      <c r="A171" s="31">
        <v>41444</v>
      </c>
      <c r="B171" s="30">
        <v>30</v>
      </c>
      <c r="C171" s="30">
        <v>25</v>
      </c>
      <c r="D171" s="30">
        <f t="shared" si="12"/>
        <v>28</v>
      </c>
      <c r="E171" s="30" t="s">
        <v>64</v>
      </c>
      <c r="F171" s="30" t="s">
        <v>62</v>
      </c>
      <c r="G171" s="30" t="s">
        <v>70</v>
      </c>
      <c r="H171" s="30" t="str">
        <f t="shared" si="13"/>
        <v>阴</v>
      </c>
      <c r="I171" s="30" t="str">
        <f t="shared" si="14"/>
        <v>阴</v>
      </c>
      <c r="J171" s="30" t="str">
        <f t="shared" si="15"/>
        <v>阴</v>
      </c>
      <c r="K171" s="30" t="str">
        <f t="shared" si="16"/>
        <v>阴</v>
      </c>
      <c r="L171" s="30" t="str">
        <f t="shared" si="17"/>
        <v>阴</v>
      </c>
    </row>
    <row r="172" spans="1:12" x14ac:dyDescent="0.1">
      <c r="A172" s="31">
        <v>41445</v>
      </c>
      <c r="B172" s="30">
        <v>29</v>
      </c>
      <c r="C172" s="30">
        <v>24</v>
      </c>
      <c r="D172" s="30">
        <f t="shared" si="12"/>
        <v>27</v>
      </c>
      <c r="E172" s="30" t="s">
        <v>72</v>
      </c>
      <c r="F172" s="30" t="s">
        <v>73</v>
      </c>
      <c r="G172" s="30" t="s">
        <v>70</v>
      </c>
      <c r="H172" s="30" t="str">
        <f t="shared" si="13"/>
        <v>阴转</v>
      </c>
      <c r="I172" s="30" t="str">
        <f t="shared" si="14"/>
        <v>阴</v>
      </c>
      <c r="J172" s="30" t="str">
        <f t="shared" si="15"/>
        <v>阴</v>
      </c>
      <c r="K172" s="30" t="str">
        <f t="shared" si="16"/>
        <v>阴</v>
      </c>
      <c r="L172" s="30" t="str">
        <f t="shared" si="17"/>
        <v>阴</v>
      </c>
    </row>
    <row r="173" spans="1:12" x14ac:dyDescent="0.1">
      <c r="A173" s="31">
        <v>41446</v>
      </c>
      <c r="B173" s="30">
        <v>30</v>
      </c>
      <c r="C173" s="30">
        <v>23</v>
      </c>
      <c r="D173" s="30">
        <f t="shared" si="12"/>
        <v>27</v>
      </c>
      <c r="E173" s="30" t="s">
        <v>78</v>
      </c>
      <c r="F173" s="30" t="s">
        <v>79</v>
      </c>
      <c r="G173" s="30" t="s">
        <v>70</v>
      </c>
      <c r="H173" s="30" t="str">
        <f t="shared" si="13"/>
        <v>多云</v>
      </c>
      <c r="I173" s="30" t="str">
        <f t="shared" si="14"/>
        <v>多云</v>
      </c>
      <c r="J173" s="30" t="str">
        <f t="shared" si="15"/>
        <v>多云</v>
      </c>
      <c r="K173" s="30" t="str">
        <f t="shared" si="16"/>
        <v>多云</v>
      </c>
      <c r="L173" s="30" t="str">
        <f t="shared" si="17"/>
        <v>多云</v>
      </c>
    </row>
    <row r="174" spans="1:12" x14ac:dyDescent="0.1">
      <c r="A174" s="31">
        <v>41447</v>
      </c>
      <c r="B174" s="30">
        <v>28</v>
      </c>
      <c r="C174" s="30">
        <v>25</v>
      </c>
      <c r="D174" s="30">
        <f t="shared" si="12"/>
        <v>27</v>
      </c>
      <c r="E174" s="30" t="s">
        <v>113</v>
      </c>
      <c r="F174" s="30" t="s">
        <v>62</v>
      </c>
      <c r="G174" s="30" t="s">
        <v>70</v>
      </c>
      <c r="H174" s="30" t="str">
        <f t="shared" si="13"/>
        <v>小雨</v>
      </c>
      <c r="I174" s="30" t="str">
        <f t="shared" si="14"/>
        <v>小雨</v>
      </c>
      <c r="J174" s="30" t="str">
        <f t="shared" si="15"/>
        <v>小雨</v>
      </c>
      <c r="K174" s="30" t="str">
        <f t="shared" si="16"/>
        <v>雨</v>
      </c>
      <c r="L174" s="30" t="str">
        <f t="shared" si="17"/>
        <v>雨</v>
      </c>
    </row>
    <row r="175" spans="1:12" x14ac:dyDescent="0.1">
      <c r="A175" s="31">
        <v>41448</v>
      </c>
      <c r="B175" s="30">
        <v>28</v>
      </c>
      <c r="C175" s="30">
        <v>24</v>
      </c>
      <c r="D175" s="30">
        <f t="shared" si="12"/>
        <v>26</v>
      </c>
      <c r="E175" s="30" t="s">
        <v>75</v>
      </c>
      <c r="F175" s="30" t="s">
        <v>71</v>
      </c>
      <c r="G175" s="30" t="s">
        <v>70</v>
      </c>
      <c r="H175" s="30" t="str">
        <f t="shared" si="13"/>
        <v>中雨</v>
      </c>
      <c r="I175" s="30" t="str">
        <f t="shared" si="14"/>
        <v>中雨</v>
      </c>
      <c r="J175" s="30" t="str">
        <f t="shared" si="15"/>
        <v>中雨</v>
      </c>
      <c r="K175" s="30" t="str">
        <f t="shared" si="16"/>
        <v>雨</v>
      </c>
      <c r="L175" s="30" t="str">
        <f t="shared" si="17"/>
        <v>雨</v>
      </c>
    </row>
    <row r="176" spans="1:12" x14ac:dyDescent="0.1">
      <c r="A176" s="31">
        <v>41449</v>
      </c>
      <c r="B176" s="30">
        <v>28</v>
      </c>
      <c r="C176" s="30">
        <v>24</v>
      </c>
      <c r="D176" s="30">
        <f t="shared" si="12"/>
        <v>26</v>
      </c>
      <c r="E176" s="30" t="s">
        <v>113</v>
      </c>
      <c r="F176" s="30" t="s">
        <v>79</v>
      </c>
      <c r="G176" s="30" t="s">
        <v>70</v>
      </c>
      <c r="H176" s="30" t="str">
        <f t="shared" si="13"/>
        <v>小雨</v>
      </c>
      <c r="I176" s="30" t="str">
        <f t="shared" si="14"/>
        <v>小雨</v>
      </c>
      <c r="J176" s="30" t="str">
        <f t="shared" si="15"/>
        <v>小雨</v>
      </c>
      <c r="K176" s="30" t="str">
        <f t="shared" si="16"/>
        <v>雨</v>
      </c>
      <c r="L176" s="30" t="str">
        <f t="shared" si="17"/>
        <v>雨</v>
      </c>
    </row>
    <row r="177" spans="1:12" x14ac:dyDescent="0.1">
      <c r="A177" s="31">
        <v>41450</v>
      </c>
      <c r="B177" s="30">
        <v>28</v>
      </c>
      <c r="C177" s="30">
        <v>23</v>
      </c>
      <c r="D177" s="30">
        <f t="shared" si="12"/>
        <v>26</v>
      </c>
      <c r="E177" s="30" t="s">
        <v>99</v>
      </c>
      <c r="F177" s="30" t="s">
        <v>79</v>
      </c>
      <c r="G177" s="30" t="s">
        <v>70</v>
      </c>
      <c r="H177" s="30" t="str">
        <f t="shared" si="13"/>
        <v>中雨</v>
      </c>
      <c r="I177" s="30" t="str">
        <f t="shared" si="14"/>
        <v>中雨</v>
      </c>
      <c r="J177" s="30" t="str">
        <f t="shared" si="15"/>
        <v>中雨</v>
      </c>
      <c r="K177" s="30" t="str">
        <f t="shared" si="16"/>
        <v>雨</v>
      </c>
      <c r="L177" s="30" t="str">
        <f t="shared" si="17"/>
        <v>雨</v>
      </c>
    </row>
    <row r="178" spans="1:12" x14ac:dyDescent="0.1">
      <c r="A178" s="31">
        <v>41451</v>
      </c>
      <c r="B178" s="30">
        <v>24</v>
      </c>
      <c r="C178" s="30">
        <v>22</v>
      </c>
      <c r="D178" s="30">
        <f t="shared" si="12"/>
        <v>23</v>
      </c>
      <c r="E178" s="30" t="s">
        <v>114</v>
      </c>
      <c r="F178" s="30" t="s">
        <v>65</v>
      </c>
      <c r="G178" s="30" t="s">
        <v>70</v>
      </c>
      <c r="H178" s="30" t="str">
        <f t="shared" si="13"/>
        <v>大雨</v>
      </c>
      <c r="I178" s="30" t="str">
        <f t="shared" si="14"/>
        <v>大雨</v>
      </c>
      <c r="J178" s="30" t="str">
        <f t="shared" si="15"/>
        <v>大雨</v>
      </c>
      <c r="K178" s="30" t="str">
        <f t="shared" si="16"/>
        <v>雨</v>
      </c>
      <c r="L178" s="30" t="str">
        <f t="shared" si="17"/>
        <v>雨</v>
      </c>
    </row>
    <row r="179" spans="1:12" x14ac:dyDescent="0.1">
      <c r="A179" s="31">
        <v>41452</v>
      </c>
      <c r="B179" s="30">
        <v>27</v>
      </c>
      <c r="C179" s="30">
        <v>21</v>
      </c>
      <c r="D179" s="30">
        <f t="shared" si="12"/>
        <v>24</v>
      </c>
      <c r="E179" s="30" t="s">
        <v>115</v>
      </c>
      <c r="F179" s="30" t="s">
        <v>73</v>
      </c>
      <c r="G179" s="30" t="s">
        <v>70</v>
      </c>
      <c r="H179" s="30" t="str">
        <f t="shared" si="13"/>
        <v>阵雨</v>
      </c>
      <c r="I179" s="30" t="str">
        <f t="shared" si="14"/>
        <v>阵雨</v>
      </c>
      <c r="J179" s="30" t="str">
        <f t="shared" si="15"/>
        <v>阵雨</v>
      </c>
      <c r="K179" s="30" t="str">
        <f t="shared" si="16"/>
        <v>雨</v>
      </c>
      <c r="L179" s="30" t="str">
        <f t="shared" si="17"/>
        <v>雨</v>
      </c>
    </row>
    <row r="180" spans="1:12" x14ac:dyDescent="0.1">
      <c r="A180" s="31">
        <v>41453</v>
      </c>
      <c r="B180" s="30">
        <v>29</v>
      </c>
      <c r="C180" s="30">
        <v>22</v>
      </c>
      <c r="D180" s="30">
        <f t="shared" si="12"/>
        <v>26</v>
      </c>
      <c r="E180" s="30" t="s">
        <v>81</v>
      </c>
      <c r="F180" s="30" t="s">
        <v>73</v>
      </c>
      <c r="G180" s="30" t="s">
        <v>70</v>
      </c>
      <c r="H180" s="30" t="str">
        <f t="shared" si="13"/>
        <v>小雨</v>
      </c>
      <c r="I180" s="30" t="str">
        <f t="shared" si="14"/>
        <v>小雨</v>
      </c>
      <c r="J180" s="30" t="str">
        <f t="shared" si="15"/>
        <v>小雨</v>
      </c>
      <c r="K180" s="30" t="str">
        <f t="shared" si="16"/>
        <v>雨</v>
      </c>
      <c r="L180" s="30" t="str">
        <f t="shared" si="17"/>
        <v>雨</v>
      </c>
    </row>
    <row r="181" spans="1:12" x14ac:dyDescent="0.1">
      <c r="A181" s="31">
        <v>41454</v>
      </c>
      <c r="B181" s="30">
        <v>29</v>
      </c>
      <c r="C181" s="30">
        <v>23</v>
      </c>
      <c r="D181" s="30">
        <f t="shared" si="12"/>
        <v>26</v>
      </c>
      <c r="E181" s="30" t="s">
        <v>92</v>
      </c>
      <c r="F181" s="30" t="s">
        <v>79</v>
      </c>
      <c r="G181" s="30" t="s">
        <v>70</v>
      </c>
      <c r="H181" s="30" t="str">
        <f t="shared" si="13"/>
        <v>阴转</v>
      </c>
      <c r="I181" s="30" t="str">
        <f t="shared" si="14"/>
        <v>阴</v>
      </c>
      <c r="J181" s="30" t="str">
        <f t="shared" si="15"/>
        <v>阴</v>
      </c>
      <c r="K181" s="30" t="str">
        <f t="shared" si="16"/>
        <v>阴</v>
      </c>
      <c r="L181" s="30" t="str">
        <f t="shared" si="17"/>
        <v>阴</v>
      </c>
    </row>
    <row r="182" spans="1:12" x14ac:dyDescent="0.1">
      <c r="A182" s="31">
        <v>41455</v>
      </c>
      <c r="B182" s="30">
        <v>35</v>
      </c>
      <c r="C182" s="30">
        <v>26</v>
      </c>
      <c r="D182" s="30">
        <f t="shared" si="12"/>
        <v>31</v>
      </c>
      <c r="E182" s="30" t="s">
        <v>78</v>
      </c>
      <c r="F182" s="30" t="s">
        <v>79</v>
      </c>
      <c r="G182" s="30" t="s">
        <v>70</v>
      </c>
      <c r="H182" s="30" t="str">
        <f t="shared" si="13"/>
        <v>多云</v>
      </c>
      <c r="I182" s="30" t="str">
        <f t="shared" si="14"/>
        <v>多云</v>
      </c>
      <c r="J182" s="30" t="str">
        <f t="shared" si="15"/>
        <v>多云</v>
      </c>
      <c r="K182" s="30" t="str">
        <f t="shared" si="16"/>
        <v>多云</v>
      </c>
      <c r="L182" s="30" t="str">
        <f t="shared" si="17"/>
        <v>多云</v>
      </c>
    </row>
    <row r="183" spans="1:12" x14ac:dyDescent="0.1">
      <c r="A183" s="31">
        <v>41456</v>
      </c>
      <c r="B183" s="30">
        <v>38</v>
      </c>
      <c r="C183" s="30">
        <v>28</v>
      </c>
      <c r="D183" s="30">
        <f t="shared" si="12"/>
        <v>33</v>
      </c>
      <c r="E183" s="30" t="s">
        <v>76</v>
      </c>
      <c r="F183" s="30" t="s">
        <v>62</v>
      </c>
      <c r="G183" s="30" t="s">
        <v>63</v>
      </c>
      <c r="H183" s="30" t="str">
        <f t="shared" si="13"/>
        <v>多云</v>
      </c>
      <c r="I183" s="30" t="str">
        <f t="shared" si="14"/>
        <v>多云</v>
      </c>
      <c r="J183" s="30" t="str">
        <f t="shared" si="15"/>
        <v>多云</v>
      </c>
      <c r="K183" s="30" t="str">
        <f t="shared" si="16"/>
        <v>多云</v>
      </c>
      <c r="L183" s="30" t="str">
        <f t="shared" si="17"/>
        <v>晴</v>
      </c>
    </row>
    <row r="184" spans="1:12" x14ac:dyDescent="0.1">
      <c r="A184" s="31">
        <v>41457</v>
      </c>
      <c r="B184" s="30">
        <v>38</v>
      </c>
      <c r="C184" s="30">
        <v>29</v>
      </c>
      <c r="D184" s="30">
        <f t="shared" si="12"/>
        <v>34</v>
      </c>
      <c r="E184" s="30" t="s">
        <v>74</v>
      </c>
      <c r="F184" s="30" t="s">
        <v>91</v>
      </c>
      <c r="G184" s="30" t="s">
        <v>66</v>
      </c>
      <c r="H184" s="30" t="str">
        <f t="shared" si="13"/>
        <v>晴</v>
      </c>
      <c r="I184" s="30" t="str">
        <f t="shared" si="14"/>
        <v>晴</v>
      </c>
      <c r="J184" s="30" t="str">
        <f t="shared" si="15"/>
        <v>晴</v>
      </c>
      <c r="K184" s="30" t="str">
        <f t="shared" si="16"/>
        <v>晴</v>
      </c>
      <c r="L184" s="30" t="str">
        <f t="shared" si="17"/>
        <v>晴</v>
      </c>
    </row>
    <row r="185" spans="1:12" x14ac:dyDescent="0.1">
      <c r="A185" s="31">
        <v>41458</v>
      </c>
      <c r="B185" s="30">
        <v>37</v>
      </c>
      <c r="C185" s="30">
        <v>29</v>
      </c>
      <c r="D185" s="30">
        <f t="shared" si="12"/>
        <v>33</v>
      </c>
      <c r="E185" s="30" t="s">
        <v>78</v>
      </c>
      <c r="F185" s="30" t="s">
        <v>71</v>
      </c>
      <c r="G185" s="30" t="s">
        <v>70</v>
      </c>
      <c r="H185" s="30" t="str">
        <f t="shared" si="13"/>
        <v>多云</v>
      </c>
      <c r="I185" s="30" t="str">
        <f t="shared" si="14"/>
        <v>多云</v>
      </c>
      <c r="J185" s="30" t="str">
        <f t="shared" si="15"/>
        <v>多云</v>
      </c>
      <c r="K185" s="30" t="str">
        <f t="shared" si="16"/>
        <v>多云</v>
      </c>
      <c r="L185" s="30" t="str">
        <f t="shared" si="17"/>
        <v>多云</v>
      </c>
    </row>
    <row r="186" spans="1:12" x14ac:dyDescent="0.1">
      <c r="A186" s="31">
        <v>41459</v>
      </c>
      <c r="B186" s="30">
        <v>36</v>
      </c>
      <c r="C186" s="30">
        <v>28</v>
      </c>
      <c r="D186" s="30">
        <f t="shared" si="12"/>
        <v>32</v>
      </c>
      <c r="E186" s="30" t="s">
        <v>116</v>
      </c>
      <c r="F186" s="30" t="s">
        <v>71</v>
      </c>
      <c r="G186" s="30" t="s">
        <v>66</v>
      </c>
      <c r="H186" s="30" t="str">
        <f t="shared" si="13"/>
        <v>多云</v>
      </c>
      <c r="I186" s="30" t="str">
        <f t="shared" si="14"/>
        <v>多云</v>
      </c>
      <c r="J186" s="30" t="str">
        <f t="shared" si="15"/>
        <v>多云</v>
      </c>
      <c r="K186" s="30" t="str">
        <f t="shared" si="16"/>
        <v>多云</v>
      </c>
      <c r="L186" s="30" t="str">
        <f t="shared" si="17"/>
        <v>雨</v>
      </c>
    </row>
    <row r="187" spans="1:12" x14ac:dyDescent="0.1">
      <c r="A187" s="31">
        <v>41460</v>
      </c>
      <c r="B187" s="30">
        <v>36</v>
      </c>
      <c r="C187" s="30">
        <v>28</v>
      </c>
      <c r="D187" s="30">
        <f t="shared" si="12"/>
        <v>32</v>
      </c>
      <c r="E187" s="30" t="s">
        <v>116</v>
      </c>
      <c r="F187" s="30" t="s">
        <v>91</v>
      </c>
      <c r="G187" s="30" t="s">
        <v>66</v>
      </c>
      <c r="H187" s="30" t="str">
        <f t="shared" si="13"/>
        <v>多云</v>
      </c>
      <c r="I187" s="30" t="str">
        <f t="shared" si="14"/>
        <v>多云</v>
      </c>
      <c r="J187" s="30" t="str">
        <f t="shared" si="15"/>
        <v>多云</v>
      </c>
      <c r="K187" s="30" t="str">
        <f t="shared" si="16"/>
        <v>多云</v>
      </c>
      <c r="L187" s="30" t="str">
        <f t="shared" si="17"/>
        <v>雨</v>
      </c>
    </row>
    <row r="188" spans="1:12" x14ac:dyDescent="0.1">
      <c r="A188" s="31">
        <v>41461</v>
      </c>
      <c r="B188" s="30">
        <v>34</v>
      </c>
      <c r="C188" s="30">
        <v>26</v>
      </c>
      <c r="D188" s="30">
        <f t="shared" si="12"/>
        <v>30</v>
      </c>
      <c r="E188" s="30" t="s">
        <v>72</v>
      </c>
      <c r="F188" s="30" t="s">
        <v>65</v>
      </c>
      <c r="G188" s="30" t="s">
        <v>63</v>
      </c>
      <c r="H188" s="30" t="str">
        <f t="shared" si="13"/>
        <v>阴转</v>
      </c>
      <c r="I188" s="30" t="str">
        <f t="shared" si="14"/>
        <v>阴</v>
      </c>
      <c r="J188" s="30" t="str">
        <f t="shared" si="15"/>
        <v>阴</v>
      </c>
      <c r="K188" s="30" t="str">
        <f t="shared" si="16"/>
        <v>阴</v>
      </c>
      <c r="L188" s="30" t="str">
        <f t="shared" si="17"/>
        <v>阴</v>
      </c>
    </row>
    <row r="189" spans="1:12" x14ac:dyDescent="0.1">
      <c r="A189" s="31">
        <v>41462</v>
      </c>
      <c r="B189" s="30">
        <v>36</v>
      </c>
      <c r="C189" s="30">
        <v>28</v>
      </c>
      <c r="D189" s="30">
        <f t="shared" si="12"/>
        <v>32</v>
      </c>
      <c r="E189" s="30" t="s">
        <v>78</v>
      </c>
      <c r="F189" s="30" t="s">
        <v>73</v>
      </c>
      <c r="G189" s="30" t="s">
        <v>66</v>
      </c>
      <c r="H189" s="30" t="str">
        <f t="shared" si="13"/>
        <v>多云</v>
      </c>
      <c r="I189" s="30" t="str">
        <f t="shared" si="14"/>
        <v>多云</v>
      </c>
      <c r="J189" s="30" t="str">
        <f t="shared" si="15"/>
        <v>多云</v>
      </c>
      <c r="K189" s="30" t="str">
        <f t="shared" si="16"/>
        <v>多云</v>
      </c>
      <c r="L189" s="30" t="str">
        <f t="shared" si="17"/>
        <v>多云</v>
      </c>
    </row>
    <row r="190" spans="1:12" x14ac:dyDescent="0.1">
      <c r="A190" s="31">
        <v>41463</v>
      </c>
      <c r="B190" s="30">
        <v>37</v>
      </c>
      <c r="C190" s="30">
        <v>29</v>
      </c>
      <c r="D190" s="30">
        <f t="shared" si="12"/>
        <v>33</v>
      </c>
      <c r="E190" s="30" t="s">
        <v>78</v>
      </c>
      <c r="F190" s="30" t="s">
        <v>73</v>
      </c>
      <c r="G190" s="30" t="s">
        <v>66</v>
      </c>
      <c r="H190" s="30" t="str">
        <f t="shared" si="13"/>
        <v>多云</v>
      </c>
      <c r="I190" s="30" t="str">
        <f t="shared" si="14"/>
        <v>多云</v>
      </c>
      <c r="J190" s="30" t="str">
        <f t="shared" si="15"/>
        <v>多云</v>
      </c>
      <c r="K190" s="30" t="str">
        <f t="shared" si="16"/>
        <v>多云</v>
      </c>
      <c r="L190" s="30" t="str">
        <f t="shared" si="17"/>
        <v>多云</v>
      </c>
    </row>
    <row r="191" spans="1:12" x14ac:dyDescent="0.1">
      <c r="A191" s="31">
        <v>41464</v>
      </c>
      <c r="B191" s="30">
        <v>38</v>
      </c>
      <c r="C191" s="30">
        <v>29</v>
      </c>
      <c r="D191" s="30">
        <f t="shared" si="12"/>
        <v>34</v>
      </c>
      <c r="E191" s="30" t="s">
        <v>74</v>
      </c>
      <c r="F191" s="30" t="s">
        <v>79</v>
      </c>
      <c r="G191" s="30" t="s">
        <v>70</v>
      </c>
      <c r="H191" s="30" t="str">
        <f t="shared" si="13"/>
        <v>晴</v>
      </c>
      <c r="I191" s="30" t="str">
        <f t="shared" si="14"/>
        <v>晴</v>
      </c>
      <c r="J191" s="30" t="str">
        <f t="shared" si="15"/>
        <v>晴</v>
      </c>
      <c r="K191" s="30" t="str">
        <f t="shared" si="16"/>
        <v>晴</v>
      </c>
      <c r="L191" s="30" t="str">
        <f t="shared" si="17"/>
        <v>晴</v>
      </c>
    </row>
    <row r="192" spans="1:12" x14ac:dyDescent="0.1">
      <c r="A192" s="31">
        <v>41465</v>
      </c>
      <c r="B192" s="30">
        <v>38</v>
      </c>
      <c r="C192" s="30">
        <v>28</v>
      </c>
      <c r="D192" s="30">
        <f t="shared" si="12"/>
        <v>33</v>
      </c>
      <c r="E192" s="30" t="s">
        <v>74</v>
      </c>
      <c r="F192" s="30" t="s">
        <v>73</v>
      </c>
      <c r="G192" s="30" t="s">
        <v>101</v>
      </c>
      <c r="H192" s="30" t="str">
        <f t="shared" si="13"/>
        <v>晴</v>
      </c>
      <c r="I192" s="30" t="str">
        <f t="shared" si="14"/>
        <v>晴</v>
      </c>
      <c r="J192" s="30" t="str">
        <f t="shared" si="15"/>
        <v>晴</v>
      </c>
      <c r="K192" s="30" t="str">
        <f t="shared" si="16"/>
        <v>晴</v>
      </c>
      <c r="L192" s="30" t="str">
        <f t="shared" si="17"/>
        <v>晴</v>
      </c>
    </row>
    <row r="193" spans="1:12" x14ac:dyDescent="0.1">
      <c r="A193" s="31">
        <v>41466</v>
      </c>
      <c r="B193" s="30">
        <v>35</v>
      </c>
      <c r="C193" s="30">
        <v>27</v>
      </c>
      <c r="D193" s="30">
        <f t="shared" si="12"/>
        <v>31</v>
      </c>
      <c r="E193" s="30" t="s">
        <v>74</v>
      </c>
      <c r="F193" s="30" t="s">
        <v>73</v>
      </c>
      <c r="G193" s="30" t="s">
        <v>101</v>
      </c>
      <c r="H193" s="30" t="str">
        <f t="shared" si="13"/>
        <v>晴</v>
      </c>
      <c r="I193" s="30" t="str">
        <f t="shared" si="14"/>
        <v>晴</v>
      </c>
      <c r="J193" s="30" t="str">
        <f t="shared" si="15"/>
        <v>晴</v>
      </c>
      <c r="K193" s="30" t="str">
        <f t="shared" si="16"/>
        <v>晴</v>
      </c>
      <c r="L193" s="30" t="str">
        <f t="shared" si="17"/>
        <v>晴</v>
      </c>
    </row>
    <row r="194" spans="1:12" x14ac:dyDescent="0.1">
      <c r="A194" s="31">
        <v>41467</v>
      </c>
      <c r="B194" s="30">
        <v>33</v>
      </c>
      <c r="C194" s="30">
        <v>27</v>
      </c>
      <c r="D194" s="30">
        <f t="shared" ref="D194:D257" si="18">ROUND((B194+C194)/2,0)</f>
        <v>30</v>
      </c>
      <c r="E194" s="30" t="s">
        <v>117</v>
      </c>
      <c r="F194" s="30" t="s">
        <v>62</v>
      </c>
      <c r="G194" s="30" t="s">
        <v>66</v>
      </c>
      <c r="H194" s="30" t="str">
        <f t="shared" ref="H194:H257" si="19">LEFT(E194,2)</f>
        <v>多云</v>
      </c>
      <c r="I194" s="30" t="str">
        <f t="shared" ref="I194:I257" si="20">IF(OR(LEFT(H194,1)="晴",LEFT(H194,1)="阴"),LEFT(H194,1),H194)</f>
        <v>多云</v>
      </c>
      <c r="J194" s="30" t="str">
        <f t="shared" ref="J194:J257" si="21">IF(ISERROR(FIND("雪",E194)),I194,"雪")</f>
        <v>多云</v>
      </c>
      <c r="K194" s="30" t="str">
        <f t="shared" ref="K194:K257" si="22">IF(ISERROR(FIND("雨",J194)),J194,"雨")</f>
        <v>多云</v>
      </c>
      <c r="L194" s="30" t="str">
        <f t="shared" ref="L194:L257" si="23">IF(LEFT(E194,2)="多云",IF(LEN(E194)&gt;2,RIGHT(E194,1),K194),K194)</f>
        <v>雨</v>
      </c>
    </row>
    <row r="195" spans="1:12" x14ac:dyDescent="0.1">
      <c r="A195" s="31">
        <v>41468</v>
      </c>
      <c r="B195" s="30">
        <v>34</v>
      </c>
      <c r="C195" s="30">
        <v>28</v>
      </c>
      <c r="D195" s="30">
        <f t="shared" si="18"/>
        <v>31</v>
      </c>
      <c r="E195" s="30" t="s">
        <v>78</v>
      </c>
      <c r="F195" s="30" t="s">
        <v>79</v>
      </c>
      <c r="G195" s="30" t="s">
        <v>103</v>
      </c>
      <c r="H195" s="30" t="str">
        <f t="shared" si="19"/>
        <v>多云</v>
      </c>
      <c r="I195" s="30" t="str">
        <f t="shared" si="20"/>
        <v>多云</v>
      </c>
      <c r="J195" s="30" t="str">
        <f t="shared" si="21"/>
        <v>多云</v>
      </c>
      <c r="K195" s="30" t="str">
        <f t="shared" si="22"/>
        <v>多云</v>
      </c>
      <c r="L195" s="30" t="str">
        <f t="shared" si="23"/>
        <v>多云</v>
      </c>
    </row>
    <row r="196" spans="1:12" x14ac:dyDescent="0.1">
      <c r="A196" s="31">
        <v>41469</v>
      </c>
      <c r="B196" s="30">
        <v>35</v>
      </c>
      <c r="C196" s="30">
        <v>28</v>
      </c>
      <c r="D196" s="30">
        <f t="shared" si="18"/>
        <v>32</v>
      </c>
      <c r="E196" s="30" t="s">
        <v>61</v>
      </c>
      <c r="F196" s="30" t="s">
        <v>79</v>
      </c>
      <c r="G196" s="30" t="s">
        <v>66</v>
      </c>
      <c r="H196" s="30" t="str">
        <f t="shared" si="19"/>
        <v>晴转</v>
      </c>
      <c r="I196" s="30" t="str">
        <f t="shared" si="20"/>
        <v>晴</v>
      </c>
      <c r="J196" s="30" t="str">
        <f t="shared" si="21"/>
        <v>晴</v>
      </c>
      <c r="K196" s="30" t="str">
        <f t="shared" si="22"/>
        <v>晴</v>
      </c>
      <c r="L196" s="30" t="str">
        <f t="shared" si="23"/>
        <v>晴</v>
      </c>
    </row>
    <row r="197" spans="1:12" x14ac:dyDescent="0.1">
      <c r="A197" s="31">
        <v>41470</v>
      </c>
      <c r="B197" s="30">
        <v>36</v>
      </c>
      <c r="C197" s="30">
        <v>28</v>
      </c>
      <c r="D197" s="30">
        <f t="shared" si="18"/>
        <v>32</v>
      </c>
      <c r="E197" s="30" t="s">
        <v>78</v>
      </c>
      <c r="F197" s="30" t="s">
        <v>65</v>
      </c>
      <c r="G197" s="30" t="s">
        <v>66</v>
      </c>
      <c r="H197" s="30" t="str">
        <f t="shared" si="19"/>
        <v>多云</v>
      </c>
      <c r="I197" s="30" t="str">
        <f t="shared" si="20"/>
        <v>多云</v>
      </c>
      <c r="J197" s="30" t="str">
        <f t="shared" si="21"/>
        <v>多云</v>
      </c>
      <c r="K197" s="30" t="str">
        <f t="shared" si="22"/>
        <v>多云</v>
      </c>
      <c r="L197" s="30" t="str">
        <f t="shared" si="23"/>
        <v>多云</v>
      </c>
    </row>
    <row r="198" spans="1:12" x14ac:dyDescent="0.1">
      <c r="A198" s="31">
        <v>41471</v>
      </c>
      <c r="B198" s="30">
        <v>37</v>
      </c>
      <c r="C198" s="30">
        <v>28</v>
      </c>
      <c r="D198" s="30">
        <f t="shared" si="18"/>
        <v>33</v>
      </c>
      <c r="E198" s="30" t="s">
        <v>74</v>
      </c>
      <c r="F198" s="30" t="s">
        <v>73</v>
      </c>
      <c r="G198" s="30" t="s">
        <v>68</v>
      </c>
      <c r="H198" s="30" t="str">
        <f t="shared" si="19"/>
        <v>晴</v>
      </c>
      <c r="I198" s="30" t="str">
        <f t="shared" si="20"/>
        <v>晴</v>
      </c>
      <c r="J198" s="30" t="str">
        <f t="shared" si="21"/>
        <v>晴</v>
      </c>
      <c r="K198" s="30" t="str">
        <f t="shared" si="22"/>
        <v>晴</v>
      </c>
      <c r="L198" s="30" t="str">
        <f t="shared" si="23"/>
        <v>晴</v>
      </c>
    </row>
    <row r="199" spans="1:12" x14ac:dyDescent="0.1">
      <c r="A199" s="31">
        <v>41472</v>
      </c>
      <c r="B199" s="30">
        <v>35</v>
      </c>
      <c r="C199" s="30">
        <v>28</v>
      </c>
      <c r="D199" s="30">
        <f t="shared" si="18"/>
        <v>32</v>
      </c>
      <c r="E199" s="30" t="s">
        <v>74</v>
      </c>
      <c r="F199" s="30" t="s">
        <v>71</v>
      </c>
      <c r="G199" s="30" t="s">
        <v>70</v>
      </c>
      <c r="H199" s="30" t="str">
        <f t="shared" si="19"/>
        <v>晴</v>
      </c>
      <c r="I199" s="30" t="str">
        <f t="shared" si="20"/>
        <v>晴</v>
      </c>
      <c r="J199" s="30" t="str">
        <f t="shared" si="21"/>
        <v>晴</v>
      </c>
      <c r="K199" s="30" t="str">
        <f t="shared" si="22"/>
        <v>晴</v>
      </c>
      <c r="L199" s="30" t="str">
        <f t="shared" si="23"/>
        <v>晴</v>
      </c>
    </row>
    <row r="200" spans="1:12" x14ac:dyDescent="0.1">
      <c r="A200" s="31">
        <v>41473</v>
      </c>
      <c r="B200" s="30">
        <v>35</v>
      </c>
      <c r="C200" s="30">
        <v>28</v>
      </c>
      <c r="D200" s="30">
        <f t="shared" si="18"/>
        <v>32</v>
      </c>
      <c r="E200" s="30" t="s">
        <v>61</v>
      </c>
      <c r="F200" s="30" t="s">
        <v>65</v>
      </c>
      <c r="G200" s="30" t="s">
        <v>66</v>
      </c>
      <c r="H200" s="30" t="str">
        <f t="shared" si="19"/>
        <v>晴转</v>
      </c>
      <c r="I200" s="30" t="str">
        <f t="shared" si="20"/>
        <v>晴</v>
      </c>
      <c r="J200" s="30" t="str">
        <f t="shared" si="21"/>
        <v>晴</v>
      </c>
      <c r="K200" s="30" t="str">
        <f t="shared" si="22"/>
        <v>晴</v>
      </c>
      <c r="L200" s="30" t="str">
        <f t="shared" si="23"/>
        <v>晴</v>
      </c>
    </row>
    <row r="201" spans="1:12" x14ac:dyDescent="0.1">
      <c r="A201" s="31">
        <v>41474</v>
      </c>
      <c r="B201" s="30">
        <v>35</v>
      </c>
      <c r="C201" s="30">
        <v>28</v>
      </c>
      <c r="D201" s="30">
        <f t="shared" si="18"/>
        <v>32</v>
      </c>
      <c r="E201" s="30" t="s">
        <v>61</v>
      </c>
      <c r="F201" s="30" t="s">
        <v>73</v>
      </c>
      <c r="G201" s="30" t="s">
        <v>68</v>
      </c>
      <c r="H201" s="30" t="str">
        <f t="shared" si="19"/>
        <v>晴转</v>
      </c>
      <c r="I201" s="30" t="str">
        <f t="shared" si="20"/>
        <v>晴</v>
      </c>
      <c r="J201" s="30" t="str">
        <f t="shared" si="21"/>
        <v>晴</v>
      </c>
      <c r="K201" s="30" t="str">
        <f t="shared" si="22"/>
        <v>晴</v>
      </c>
      <c r="L201" s="30" t="str">
        <f t="shared" si="23"/>
        <v>晴</v>
      </c>
    </row>
    <row r="202" spans="1:12" x14ac:dyDescent="0.1">
      <c r="A202" s="31">
        <v>41475</v>
      </c>
      <c r="B202" s="30">
        <v>34</v>
      </c>
      <c r="C202" s="30">
        <v>28</v>
      </c>
      <c r="D202" s="30">
        <f t="shared" si="18"/>
        <v>31</v>
      </c>
      <c r="E202" s="30" t="s">
        <v>116</v>
      </c>
      <c r="F202" s="30" t="s">
        <v>91</v>
      </c>
      <c r="G202" s="30" t="s">
        <v>70</v>
      </c>
      <c r="H202" s="30" t="str">
        <f t="shared" si="19"/>
        <v>多云</v>
      </c>
      <c r="I202" s="30" t="str">
        <f t="shared" si="20"/>
        <v>多云</v>
      </c>
      <c r="J202" s="30" t="str">
        <f t="shared" si="21"/>
        <v>多云</v>
      </c>
      <c r="K202" s="30" t="str">
        <f t="shared" si="22"/>
        <v>多云</v>
      </c>
      <c r="L202" s="30" t="str">
        <f t="shared" si="23"/>
        <v>雨</v>
      </c>
    </row>
    <row r="203" spans="1:12" x14ac:dyDescent="0.1">
      <c r="A203" s="31">
        <v>41476</v>
      </c>
      <c r="B203" s="30">
        <v>36</v>
      </c>
      <c r="C203" s="30">
        <v>28</v>
      </c>
      <c r="D203" s="30">
        <f t="shared" si="18"/>
        <v>32</v>
      </c>
      <c r="E203" s="30" t="s">
        <v>78</v>
      </c>
      <c r="F203" s="30" t="s">
        <v>91</v>
      </c>
      <c r="G203" s="30" t="s">
        <v>70</v>
      </c>
      <c r="H203" s="30" t="str">
        <f t="shared" si="19"/>
        <v>多云</v>
      </c>
      <c r="I203" s="30" t="str">
        <f t="shared" si="20"/>
        <v>多云</v>
      </c>
      <c r="J203" s="30" t="str">
        <f t="shared" si="21"/>
        <v>多云</v>
      </c>
      <c r="K203" s="30" t="str">
        <f t="shared" si="22"/>
        <v>多云</v>
      </c>
      <c r="L203" s="30" t="str">
        <f t="shared" si="23"/>
        <v>多云</v>
      </c>
    </row>
    <row r="204" spans="1:12" x14ac:dyDescent="0.1">
      <c r="A204" s="31">
        <v>41477</v>
      </c>
      <c r="B204" s="30">
        <v>38</v>
      </c>
      <c r="C204" s="30">
        <v>28</v>
      </c>
      <c r="D204" s="30">
        <f t="shared" si="18"/>
        <v>33</v>
      </c>
      <c r="E204" s="30" t="s">
        <v>74</v>
      </c>
      <c r="F204" s="30" t="s">
        <v>62</v>
      </c>
      <c r="G204" s="30" t="s">
        <v>63</v>
      </c>
      <c r="H204" s="30" t="str">
        <f t="shared" si="19"/>
        <v>晴</v>
      </c>
      <c r="I204" s="30" t="str">
        <f t="shared" si="20"/>
        <v>晴</v>
      </c>
      <c r="J204" s="30" t="str">
        <f t="shared" si="21"/>
        <v>晴</v>
      </c>
      <c r="K204" s="30" t="str">
        <f t="shared" si="22"/>
        <v>晴</v>
      </c>
      <c r="L204" s="30" t="str">
        <f t="shared" si="23"/>
        <v>晴</v>
      </c>
    </row>
    <row r="205" spans="1:12" x14ac:dyDescent="0.1">
      <c r="A205" s="31">
        <v>41478</v>
      </c>
      <c r="B205" s="30">
        <v>39</v>
      </c>
      <c r="C205" s="30">
        <v>30</v>
      </c>
      <c r="D205" s="30">
        <f t="shared" si="18"/>
        <v>35</v>
      </c>
      <c r="E205" s="30" t="s">
        <v>74</v>
      </c>
      <c r="F205" s="30" t="s">
        <v>62</v>
      </c>
      <c r="G205" s="30" t="s">
        <v>70</v>
      </c>
      <c r="H205" s="30" t="str">
        <f t="shared" si="19"/>
        <v>晴</v>
      </c>
      <c r="I205" s="30" t="str">
        <f t="shared" si="20"/>
        <v>晴</v>
      </c>
      <c r="J205" s="30" t="str">
        <f t="shared" si="21"/>
        <v>晴</v>
      </c>
      <c r="K205" s="30" t="str">
        <f t="shared" si="22"/>
        <v>晴</v>
      </c>
      <c r="L205" s="30" t="str">
        <f t="shared" si="23"/>
        <v>晴</v>
      </c>
    </row>
    <row r="206" spans="1:12" x14ac:dyDescent="0.1">
      <c r="A206" s="31">
        <v>41479</v>
      </c>
      <c r="B206" s="30">
        <v>39</v>
      </c>
      <c r="C206" s="30">
        <v>30</v>
      </c>
      <c r="D206" s="30">
        <f t="shared" si="18"/>
        <v>35</v>
      </c>
      <c r="E206" s="30" t="s">
        <v>61</v>
      </c>
      <c r="F206" s="30" t="s">
        <v>91</v>
      </c>
      <c r="G206" s="30" t="s">
        <v>70</v>
      </c>
      <c r="H206" s="30" t="str">
        <f t="shared" si="19"/>
        <v>晴转</v>
      </c>
      <c r="I206" s="30" t="str">
        <f t="shared" si="20"/>
        <v>晴</v>
      </c>
      <c r="J206" s="30" t="str">
        <f t="shared" si="21"/>
        <v>晴</v>
      </c>
      <c r="K206" s="30" t="str">
        <f t="shared" si="22"/>
        <v>晴</v>
      </c>
      <c r="L206" s="30" t="str">
        <f t="shared" si="23"/>
        <v>晴</v>
      </c>
    </row>
    <row r="207" spans="1:12" x14ac:dyDescent="0.1">
      <c r="A207" s="31">
        <v>41480</v>
      </c>
      <c r="B207" s="30">
        <v>39</v>
      </c>
      <c r="C207" s="30">
        <v>31</v>
      </c>
      <c r="D207" s="30">
        <f t="shared" si="18"/>
        <v>35</v>
      </c>
      <c r="E207" s="30" t="s">
        <v>78</v>
      </c>
      <c r="F207" s="30" t="s">
        <v>79</v>
      </c>
      <c r="G207" s="30" t="s">
        <v>77</v>
      </c>
      <c r="H207" s="30" t="str">
        <f t="shared" si="19"/>
        <v>多云</v>
      </c>
      <c r="I207" s="30" t="str">
        <f t="shared" si="20"/>
        <v>多云</v>
      </c>
      <c r="J207" s="30" t="str">
        <f t="shared" si="21"/>
        <v>多云</v>
      </c>
      <c r="K207" s="30" t="str">
        <f t="shared" si="22"/>
        <v>多云</v>
      </c>
      <c r="L207" s="30" t="str">
        <f t="shared" si="23"/>
        <v>多云</v>
      </c>
    </row>
    <row r="208" spans="1:12" x14ac:dyDescent="0.1">
      <c r="A208" s="31">
        <v>41481</v>
      </c>
      <c r="B208" s="30">
        <v>39</v>
      </c>
      <c r="C208" s="30">
        <v>30</v>
      </c>
      <c r="D208" s="30">
        <f t="shared" si="18"/>
        <v>35</v>
      </c>
      <c r="E208" s="30" t="s">
        <v>116</v>
      </c>
      <c r="F208" s="30" t="s">
        <v>65</v>
      </c>
      <c r="G208" s="30" t="s">
        <v>101</v>
      </c>
      <c r="H208" s="30" t="str">
        <f t="shared" si="19"/>
        <v>多云</v>
      </c>
      <c r="I208" s="30" t="str">
        <f t="shared" si="20"/>
        <v>多云</v>
      </c>
      <c r="J208" s="30" t="str">
        <f t="shared" si="21"/>
        <v>多云</v>
      </c>
      <c r="K208" s="30" t="str">
        <f t="shared" si="22"/>
        <v>多云</v>
      </c>
      <c r="L208" s="30" t="str">
        <f t="shared" si="23"/>
        <v>雨</v>
      </c>
    </row>
    <row r="209" spans="1:12" x14ac:dyDescent="0.1">
      <c r="A209" s="31">
        <v>41482</v>
      </c>
      <c r="B209" s="30">
        <v>38</v>
      </c>
      <c r="C209" s="30">
        <v>29</v>
      </c>
      <c r="D209" s="30">
        <f t="shared" si="18"/>
        <v>34</v>
      </c>
      <c r="E209" s="30" t="s">
        <v>116</v>
      </c>
      <c r="F209" s="30" t="s">
        <v>65</v>
      </c>
      <c r="G209" s="30" t="s">
        <v>70</v>
      </c>
      <c r="H209" s="30" t="str">
        <f t="shared" si="19"/>
        <v>多云</v>
      </c>
      <c r="I209" s="30" t="str">
        <f t="shared" si="20"/>
        <v>多云</v>
      </c>
      <c r="J209" s="30" t="str">
        <f t="shared" si="21"/>
        <v>多云</v>
      </c>
      <c r="K209" s="30" t="str">
        <f t="shared" si="22"/>
        <v>多云</v>
      </c>
      <c r="L209" s="30" t="str">
        <f t="shared" si="23"/>
        <v>雨</v>
      </c>
    </row>
    <row r="210" spans="1:12" x14ac:dyDescent="0.1">
      <c r="A210" s="31">
        <v>41483</v>
      </c>
      <c r="B210" s="30">
        <v>39</v>
      </c>
      <c r="C210" s="30">
        <v>30</v>
      </c>
      <c r="D210" s="30">
        <f t="shared" si="18"/>
        <v>35</v>
      </c>
      <c r="E210" s="30" t="s">
        <v>76</v>
      </c>
      <c r="F210" s="30" t="s">
        <v>62</v>
      </c>
      <c r="G210" s="30" t="s">
        <v>70</v>
      </c>
      <c r="H210" s="30" t="str">
        <f t="shared" si="19"/>
        <v>多云</v>
      </c>
      <c r="I210" s="30" t="str">
        <f t="shared" si="20"/>
        <v>多云</v>
      </c>
      <c r="J210" s="30" t="str">
        <f t="shared" si="21"/>
        <v>多云</v>
      </c>
      <c r="K210" s="30" t="str">
        <f t="shared" si="22"/>
        <v>多云</v>
      </c>
      <c r="L210" s="30" t="str">
        <f t="shared" si="23"/>
        <v>晴</v>
      </c>
    </row>
    <row r="211" spans="1:12" x14ac:dyDescent="0.1">
      <c r="A211" s="31">
        <v>41484</v>
      </c>
      <c r="B211" s="30">
        <v>39</v>
      </c>
      <c r="C211" s="30">
        <v>31</v>
      </c>
      <c r="D211" s="30">
        <f t="shared" si="18"/>
        <v>35</v>
      </c>
      <c r="E211" s="30" t="s">
        <v>78</v>
      </c>
      <c r="F211" s="30" t="s">
        <v>79</v>
      </c>
      <c r="G211" s="30" t="s">
        <v>70</v>
      </c>
      <c r="H211" s="30" t="str">
        <f t="shared" si="19"/>
        <v>多云</v>
      </c>
      <c r="I211" s="30" t="str">
        <f t="shared" si="20"/>
        <v>多云</v>
      </c>
      <c r="J211" s="30" t="str">
        <f t="shared" si="21"/>
        <v>多云</v>
      </c>
      <c r="K211" s="30" t="str">
        <f t="shared" si="22"/>
        <v>多云</v>
      </c>
      <c r="L211" s="30" t="str">
        <f t="shared" si="23"/>
        <v>多云</v>
      </c>
    </row>
    <row r="212" spans="1:12" x14ac:dyDescent="0.1">
      <c r="A212" s="31">
        <v>41485</v>
      </c>
      <c r="B212" s="30">
        <v>39</v>
      </c>
      <c r="C212" s="30">
        <v>30</v>
      </c>
      <c r="D212" s="30">
        <f t="shared" si="18"/>
        <v>35</v>
      </c>
      <c r="E212" s="30" t="s">
        <v>61</v>
      </c>
      <c r="F212" s="30" t="s">
        <v>62</v>
      </c>
      <c r="G212" s="30" t="s">
        <v>70</v>
      </c>
      <c r="H212" s="30" t="str">
        <f t="shared" si="19"/>
        <v>晴转</v>
      </c>
      <c r="I212" s="30" t="str">
        <f t="shared" si="20"/>
        <v>晴</v>
      </c>
      <c r="J212" s="30" t="str">
        <f t="shared" si="21"/>
        <v>晴</v>
      </c>
      <c r="K212" s="30" t="str">
        <f t="shared" si="22"/>
        <v>晴</v>
      </c>
      <c r="L212" s="30" t="str">
        <f t="shared" si="23"/>
        <v>晴</v>
      </c>
    </row>
    <row r="213" spans="1:12" x14ac:dyDescent="0.1">
      <c r="A213" s="31">
        <v>41486</v>
      </c>
      <c r="B213" s="30">
        <v>38</v>
      </c>
      <c r="C213" s="30">
        <v>30</v>
      </c>
      <c r="D213" s="30">
        <f t="shared" si="18"/>
        <v>34</v>
      </c>
      <c r="E213" s="30" t="s">
        <v>116</v>
      </c>
      <c r="F213" s="30" t="s">
        <v>79</v>
      </c>
      <c r="G213" s="30" t="s">
        <v>77</v>
      </c>
      <c r="H213" s="30" t="str">
        <f t="shared" si="19"/>
        <v>多云</v>
      </c>
      <c r="I213" s="30" t="str">
        <f t="shared" si="20"/>
        <v>多云</v>
      </c>
      <c r="J213" s="30" t="str">
        <f t="shared" si="21"/>
        <v>多云</v>
      </c>
      <c r="K213" s="30" t="str">
        <f t="shared" si="22"/>
        <v>多云</v>
      </c>
      <c r="L213" s="30" t="str">
        <f t="shared" si="23"/>
        <v>雨</v>
      </c>
    </row>
    <row r="214" spans="1:12" x14ac:dyDescent="0.1">
      <c r="A214" s="31">
        <v>41487</v>
      </c>
      <c r="B214" s="30">
        <v>38</v>
      </c>
      <c r="C214" s="30">
        <v>29</v>
      </c>
      <c r="D214" s="30">
        <f t="shared" si="18"/>
        <v>34</v>
      </c>
      <c r="E214" s="30" t="s">
        <v>76</v>
      </c>
      <c r="F214" s="30" t="s">
        <v>71</v>
      </c>
      <c r="G214" s="30" t="s">
        <v>63</v>
      </c>
      <c r="H214" s="30" t="str">
        <f t="shared" si="19"/>
        <v>多云</v>
      </c>
      <c r="I214" s="30" t="str">
        <f t="shared" si="20"/>
        <v>多云</v>
      </c>
      <c r="J214" s="30" t="str">
        <f t="shared" si="21"/>
        <v>多云</v>
      </c>
      <c r="K214" s="30" t="str">
        <f t="shared" si="22"/>
        <v>多云</v>
      </c>
      <c r="L214" s="30" t="str">
        <f t="shared" si="23"/>
        <v>晴</v>
      </c>
    </row>
    <row r="215" spans="1:12" x14ac:dyDescent="0.1">
      <c r="A215" s="31">
        <v>41488</v>
      </c>
      <c r="B215" s="30">
        <v>35</v>
      </c>
      <c r="C215" s="30">
        <v>29</v>
      </c>
      <c r="D215" s="30">
        <f t="shared" si="18"/>
        <v>32</v>
      </c>
      <c r="E215" s="30" t="s">
        <v>116</v>
      </c>
      <c r="F215" s="30" t="s">
        <v>65</v>
      </c>
      <c r="G215" s="30" t="s">
        <v>68</v>
      </c>
      <c r="H215" s="30" t="str">
        <f t="shared" si="19"/>
        <v>多云</v>
      </c>
      <c r="I215" s="30" t="str">
        <f t="shared" si="20"/>
        <v>多云</v>
      </c>
      <c r="J215" s="30" t="str">
        <f t="shared" si="21"/>
        <v>多云</v>
      </c>
      <c r="K215" s="30" t="str">
        <f t="shared" si="22"/>
        <v>多云</v>
      </c>
      <c r="L215" s="30" t="str">
        <f t="shared" si="23"/>
        <v>雨</v>
      </c>
    </row>
    <row r="216" spans="1:12" x14ac:dyDescent="0.1">
      <c r="A216" s="31">
        <v>41489</v>
      </c>
      <c r="B216" s="30">
        <v>36</v>
      </c>
      <c r="C216" s="30">
        <v>29</v>
      </c>
      <c r="D216" s="30">
        <f t="shared" si="18"/>
        <v>33</v>
      </c>
      <c r="E216" s="30" t="s">
        <v>116</v>
      </c>
      <c r="F216" s="30" t="s">
        <v>91</v>
      </c>
      <c r="G216" s="30" t="s">
        <v>70</v>
      </c>
      <c r="H216" s="30" t="str">
        <f t="shared" si="19"/>
        <v>多云</v>
      </c>
      <c r="I216" s="30" t="str">
        <f t="shared" si="20"/>
        <v>多云</v>
      </c>
      <c r="J216" s="30" t="str">
        <f t="shared" si="21"/>
        <v>多云</v>
      </c>
      <c r="K216" s="30" t="str">
        <f t="shared" si="22"/>
        <v>多云</v>
      </c>
      <c r="L216" s="30" t="str">
        <f t="shared" si="23"/>
        <v>雨</v>
      </c>
    </row>
    <row r="217" spans="1:12" x14ac:dyDescent="0.1">
      <c r="A217" s="31">
        <v>41490</v>
      </c>
      <c r="B217" s="30">
        <v>37</v>
      </c>
      <c r="C217" s="30">
        <v>29</v>
      </c>
      <c r="D217" s="30">
        <f t="shared" si="18"/>
        <v>33</v>
      </c>
      <c r="E217" s="30" t="s">
        <v>118</v>
      </c>
      <c r="F217" s="30" t="s">
        <v>62</v>
      </c>
      <c r="G217" s="30" t="s">
        <v>70</v>
      </c>
      <c r="H217" s="30" t="str">
        <f t="shared" si="19"/>
        <v>阵雨</v>
      </c>
      <c r="I217" s="30" t="str">
        <f t="shared" si="20"/>
        <v>阵雨</v>
      </c>
      <c r="J217" s="30" t="str">
        <f t="shared" si="21"/>
        <v>阵雨</v>
      </c>
      <c r="K217" s="30" t="str">
        <f t="shared" si="22"/>
        <v>雨</v>
      </c>
      <c r="L217" s="30" t="str">
        <f t="shared" si="23"/>
        <v>雨</v>
      </c>
    </row>
    <row r="218" spans="1:12" x14ac:dyDescent="0.1">
      <c r="A218" s="31">
        <v>41491</v>
      </c>
      <c r="B218" s="30">
        <v>39</v>
      </c>
      <c r="C218" s="30">
        <v>30</v>
      </c>
      <c r="D218" s="30">
        <f t="shared" si="18"/>
        <v>35</v>
      </c>
      <c r="E218" s="30" t="s">
        <v>74</v>
      </c>
      <c r="F218" s="30" t="s">
        <v>71</v>
      </c>
      <c r="G218" s="30" t="s">
        <v>70</v>
      </c>
      <c r="H218" s="30" t="str">
        <f t="shared" si="19"/>
        <v>晴</v>
      </c>
      <c r="I218" s="30" t="str">
        <f t="shared" si="20"/>
        <v>晴</v>
      </c>
      <c r="J218" s="30" t="str">
        <f t="shared" si="21"/>
        <v>晴</v>
      </c>
      <c r="K218" s="30" t="str">
        <f t="shared" si="22"/>
        <v>晴</v>
      </c>
      <c r="L218" s="30" t="str">
        <f t="shared" si="23"/>
        <v>晴</v>
      </c>
    </row>
    <row r="219" spans="1:12" x14ac:dyDescent="0.1">
      <c r="A219" s="31">
        <v>41492</v>
      </c>
      <c r="B219" s="30">
        <v>40</v>
      </c>
      <c r="C219" s="30">
        <v>31</v>
      </c>
      <c r="D219" s="30">
        <f t="shared" si="18"/>
        <v>36</v>
      </c>
      <c r="E219" s="30" t="s">
        <v>74</v>
      </c>
      <c r="F219" s="30" t="s">
        <v>62</v>
      </c>
      <c r="G219" s="30" t="s">
        <v>70</v>
      </c>
      <c r="H219" s="30" t="str">
        <f t="shared" si="19"/>
        <v>晴</v>
      </c>
      <c r="I219" s="30" t="str">
        <f t="shared" si="20"/>
        <v>晴</v>
      </c>
      <c r="J219" s="30" t="str">
        <f t="shared" si="21"/>
        <v>晴</v>
      </c>
      <c r="K219" s="30" t="str">
        <f t="shared" si="22"/>
        <v>晴</v>
      </c>
      <c r="L219" s="30" t="str">
        <f t="shared" si="23"/>
        <v>晴</v>
      </c>
    </row>
    <row r="220" spans="1:12" x14ac:dyDescent="0.1">
      <c r="A220" s="31">
        <v>41493</v>
      </c>
      <c r="B220" s="30">
        <v>40</v>
      </c>
      <c r="C220" s="30">
        <v>31</v>
      </c>
      <c r="D220" s="30">
        <f t="shared" si="18"/>
        <v>36</v>
      </c>
      <c r="E220" s="30" t="s">
        <v>74</v>
      </c>
      <c r="F220" s="30" t="s">
        <v>73</v>
      </c>
      <c r="G220" s="30" t="s">
        <v>101</v>
      </c>
      <c r="H220" s="30" t="str">
        <f t="shared" si="19"/>
        <v>晴</v>
      </c>
      <c r="I220" s="30" t="str">
        <f t="shared" si="20"/>
        <v>晴</v>
      </c>
      <c r="J220" s="30" t="str">
        <f t="shared" si="21"/>
        <v>晴</v>
      </c>
      <c r="K220" s="30" t="str">
        <f t="shared" si="22"/>
        <v>晴</v>
      </c>
      <c r="L220" s="30" t="str">
        <f t="shared" si="23"/>
        <v>晴</v>
      </c>
    </row>
    <row r="221" spans="1:12" x14ac:dyDescent="0.1">
      <c r="A221" s="31">
        <v>41494</v>
      </c>
      <c r="B221" s="30">
        <v>40</v>
      </c>
      <c r="C221" s="30">
        <v>31</v>
      </c>
      <c r="D221" s="30">
        <f t="shared" si="18"/>
        <v>36</v>
      </c>
      <c r="E221" s="30" t="s">
        <v>74</v>
      </c>
      <c r="F221" s="30" t="s">
        <v>79</v>
      </c>
      <c r="G221" s="30" t="s">
        <v>70</v>
      </c>
      <c r="H221" s="30" t="str">
        <f t="shared" si="19"/>
        <v>晴</v>
      </c>
      <c r="I221" s="30" t="str">
        <f t="shared" si="20"/>
        <v>晴</v>
      </c>
      <c r="J221" s="30" t="str">
        <f t="shared" si="21"/>
        <v>晴</v>
      </c>
      <c r="K221" s="30" t="str">
        <f t="shared" si="22"/>
        <v>晴</v>
      </c>
      <c r="L221" s="30" t="str">
        <f t="shared" si="23"/>
        <v>晴</v>
      </c>
    </row>
    <row r="222" spans="1:12" x14ac:dyDescent="0.1">
      <c r="A222" s="31">
        <v>41495</v>
      </c>
      <c r="B222" s="30">
        <v>39</v>
      </c>
      <c r="C222" s="30">
        <v>30</v>
      </c>
      <c r="D222" s="30">
        <f t="shared" si="18"/>
        <v>35</v>
      </c>
      <c r="E222" s="30" t="s">
        <v>61</v>
      </c>
      <c r="F222" s="30" t="s">
        <v>62</v>
      </c>
      <c r="G222" s="30" t="s">
        <v>70</v>
      </c>
      <c r="H222" s="30" t="str">
        <f t="shared" si="19"/>
        <v>晴转</v>
      </c>
      <c r="I222" s="30" t="str">
        <f t="shared" si="20"/>
        <v>晴</v>
      </c>
      <c r="J222" s="30" t="str">
        <f t="shared" si="21"/>
        <v>晴</v>
      </c>
      <c r="K222" s="30" t="str">
        <f t="shared" si="22"/>
        <v>晴</v>
      </c>
      <c r="L222" s="30" t="str">
        <f t="shared" si="23"/>
        <v>晴</v>
      </c>
    </row>
    <row r="223" spans="1:12" x14ac:dyDescent="0.1">
      <c r="A223" s="31">
        <v>41496</v>
      </c>
      <c r="B223" s="30">
        <v>38</v>
      </c>
      <c r="C223" s="30">
        <v>30</v>
      </c>
      <c r="D223" s="30">
        <f t="shared" si="18"/>
        <v>34</v>
      </c>
      <c r="E223" s="30" t="s">
        <v>74</v>
      </c>
      <c r="F223" s="30" t="s">
        <v>85</v>
      </c>
      <c r="G223" s="30" t="s">
        <v>70</v>
      </c>
      <c r="H223" s="30" t="str">
        <f t="shared" si="19"/>
        <v>晴</v>
      </c>
      <c r="I223" s="30" t="str">
        <f t="shared" si="20"/>
        <v>晴</v>
      </c>
      <c r="J223" s="30" t="str">
        <f t="shared" si="21"/>
        <v>晴</v>
      </c>
      <c r="K223" s="30" t="str">
        <f t="shared" si="22"/>
        <v>晴</v>
      </c>
      <c r="L223" s="30" t="str">
        <f t="shared" si="23"/>
        <v>晴</v>
      </c>
    </row>
    <row r="224" spans="1:12" x14ac:dyDescent="0.1">
      <c r="A224" s="31">
        <v>41497</v>
      </c>
      <c r="B224" s="30">
        <v>37</v>
      </c>
      <c r="C224" s="30">
        <v>29</v>
      </c>
      <c r="D224" s="30">
        <f t="shared" si="18"/>
        <v>33</v>
      </c>
      <c r="E224" s="30" t="s">
        <v>74</v>
      </c>
      <c r="F224" s="30" t="s">
        <v>62</v>
      </c>
      <c r="G224" s="30" t="s">
        <v>63</v>
      </c>
      <c r="H224" s="30" t="str">
        <f t="shared" si="19"/>
        <v>晴</v>
      </c>
      <c r="I224" s="30" t="str">
        <f t="shared" si="20"/>
        <v>晴</v>
      </c>
      <c r="J224" s="30" t="str">
        <f t="shared" si="21"/>
        <v>晴</v>
      </c>
      <c r="K224" s="30" t="str">
        <f t="shared" si="22"/>
        <v>晴</v>
      </c>
      <c r="L224" s="30" t="str">
        <f t="shared" si="23"/>
        <v>晴</v>
      </c>
    </row>
    <row r="225" spans="1:12" x14ac:dyDescent="0.1">
      <c r="A225" s="31">
        <v>41498</v>
      </c>
      <c r="B225" s="30">
        <v>36</v>
      </c>
      <c r="C225" s="30">
        <v>28</v>
      </c>
      <c r="D225" s="30">
        <f t="shared" si="18"/>
        <v>32</v>
      </c>
      <c r="E225" s="30" t="s">
        <v>74</v>
      </c>
      <c r="F225" s="30" t="s">
        <v>65</v>
      </c>
      <c r="G225" s="30" t="s">
        <v>66</v>
      </c>
      <c r="H225" s="30" t="str">
        <f t="shared" si="19"/>
        <v>晴</v>
      </c>
      <c r="I225" s="30" t="str">
        <f t="shared" si="20"/>
        <v>晴</v>
      </c>
      <c r="J225" s="30" t="str">
        <f t="shared" si="21"/>
        <v>晴</v>
      </c>
      <c r="K225" s="30" t="str">
        <f t="shared" si="22"/>
        <v>晴</v>
      </c>
      <c r="L225" s="30" t="str">
        <f t="shared" si="23"/>
        <v>晴</v>
      </c>
    </row>
    <row r="226" spans="1:12" x14ac:dyDescent="0.1">
      <c r="A226" s="31">
        <v>41499</v>
      </c>
      <c r="B226" s="30">
        <v>35</v>
      </c>
      <c r="C226" s="30">
        <v>29</v>
      </c>
      <c r="D226" s="30">
        <f t="shared" si="18"/>
        <v>32</v>
      </c>
      <c r="E226" s="30" t="s">
        <v>61</v>
      </c>
      <c r="F226" s="30" t="s">
        <v>62</v>
      </c>
      <c r="G226" s="30" t="s">
        <v>66</v>
      </c>
      <c r="H226" s="30" t="str">
        <f t="shared" si="19"/>
        <v>晴转</v>
      </c>
      <c r="I226" s="30" t="str">
        <f t="shared" si="20"/>
        <v>晴</v>
      </c>
      <c r="J226" s="30" t="str">
        <f t="shared" si="21"/>
        <v>晴</v>
      </c>
      <c r="K226" s="30" t="str">
        <f t="shared" si="22"/>
        <v>晴</v>
      </c>
      <c r="L226" s="30" t="str">
        <f t="shared" si="23"/>
        <v>晴</v>
      </c>
    </row>
    <row r="227" spans="1:12" x14ac:dyDescent="0.1">
      <c r="A227" s="31">
        <v>41500</v>
      </c>
      <c r="B227" s="30">
        <v>35</v>
      </c>
      <c r="C227" s="30">
        <v>28</v>
      </c>
      <c r="D227" s="30">
        <f t="shared" si="18"/>
        <v>32</v>
      </c>
      <c r="E227" s="30" t="s">
        <v>61</v>
      </c>
      <c r="F227" s="30" t="s">
        <v>79</v>
      </c>
      <c r="G227" s="30" t="s">
        <v>66</v>
      </c>
      <c r="H227" s="30" t="str">
        <f t="shared" si="19"/>
        <v>晴转</v>
      </c>
      <c r="I227" s="30" t="str">
        <f t="shared" si="20"/>
        <v>晴</v>
      </c>
      <c r="J227" s="30" t="str">
        <f t="shared" si="21"/>
        <v>晴</v>
      </c>
      <c r="K227" s="30" t="str">
        <f t="shared" si="22"/>
        <v>晴</v>
      </c>
      <c r="L227" s="30" t="str">
        <f t="shared" si="23"/>
        <v>晴</v>
      </c>
    </row>
    <row r="228" spans="1:12" x14ac:dyDescent="0.1">
      <c r="A228" s="31">
        <v>41501</v>
      </c>
      <c r="B228" s="30">
        <v>34</v>
      </c>
      <c r="C228" s="30">
        <v>28</v>
      </c>
      <c r="D228" s="30">
        <f t="shared" si="18"/>
        <v>31</v>
      </c>
      <c r="E228" s="30" t="s">
        <v>78</v>
      </c>
      <c r="F228" s="30" t="s">
        <v>73</v>
      </c>
      <c r="G228" s="30" t="s">
        <v>66</v>
      </c>
      <c r="H228" s="30" t="str">
        <f t="shared" si="19"/>
        <v>多云</v>
      </c>
      <c r="I228" s="30" t="str">
        <f t="shared" si="20"/>
        <v>多云</v>
      </c>
      <c r="J228" s="30" t="str">
        <f t="shared" si="21"/>
        <v>多云</v>
      </c>
      <c r="K228" s="30" t="str">
        <f t="shared" si="22"/>
        <v>多云</v>
      </c>
      <c r="L228" s="30" t="str">
        <f t="shared" si="23"/>
        <v>多云</v>
      </c>
    </row>
    <row r="229" spans="1:12" x14ac:dyDescent="0.1">
      <c r="A229" s="31">
        <v>41502</v>
      </c>
      <c r="B229" s="30">
        <v>35</v>
      </c>
      <c r="C229" s="30">
        <v>28</v>
      </c>
      <c r="D229" s="30">
        <f t="shared" si="18"/>
        <v>32</v>
      </c>
      <c r="E229" s="30" t="s">
        <v>78</v>
      </c>
      <c r="F229" s="30" t="s">
        <v>79</v>
      </c>
      <c r="G229" s="30" t="s">
        <v>68</v>
      </c>
      <c r="H229" s="30" t="str">
        <f t="shared" si="19"/>
        <v>多云</v>
      </c>
      <c r="I229" s="30" t="str">
        <f t="shared" si="20"/>
        <v>多云</v>
      </c>
      <c r="J229" s="30" t="str">
        <f t="shared" si="21"/>
        <v>多云</v>
      </c>
      <c r="K229" s="30" t="str">
        <f t="shared" si="22"/>
        <v>多云</v>
      </c>
      <c r="L229" s="30" t="str">
        <f t="shared" si="23"/>
        <v>多云</v>
      </c>
    </row>
    <row r="230" spans="1:12" x14ac:dyDescent="0.1">
      <c r="A230" s="31">
        <v>41503</v>
      </c>
      <c r="B230" s="30">
        <v>35</v>
      </c>
      <c r="C230" s="30">
        <v>28</v>
      </c>
      <c r="D230" s="30">
        <f t="shared" si="18"/>
        <v>32</v>
      </c>
      <c r="E230" s="30" t="s">
        <v>78</v>
      </c>
      <c r="F230" s="30" t="s">
        <v>65</v>
      </c>
      <c r="G230" s="30" t="s">
        <v>70</v>
      </c>
      <c r="H230" s="30" t="str">
        <f t="shared" si="19"/>
        <v>多云</v>
      </c>
      <c r="I230" s="30" t="str">
        <f t="shared" si="20"/>
        <v>多云</v>
      </c>
      <c r="J230" s="30" t="str">
        <f t="shared" si="21"/>
        <v>多云</v>
      </c>
      <c r="K230" s="30" t="str">
        <f t="shared" si="22"/>
        <v>多云</v>
      </c>
      <c r="L230" s="30" t="str">
        <f t="shared" si="23"/>
        <v>多云</v>
      </c>
    </row>
    <row r="231" spans="1:12" x14ac:dyDescent="0.1">
      <c r="A231" s="31">
        <v>41504</v>
      </c>
      <c r="B231" s="30">
        <v>32</v>
      </c>
      <c r="C231" s="30">
        <v>28</v>
      </c>
      <c r="D231" s="30">
        <f t="shared" si="18"/>
        <v>30</v>
      </c>
      <c r="E231" s="30" t="s">
        <v>119</v>
      </c>
      <c r="F231" s="30" t="s">
        <v>79</v>
      </c>
      <c r="G231" s="30" t="s">
        <v>66</v>
      </c>
      <c r="H231" s="30" t="str">
        <f t="shared" si="19"/>
        <v>阵雨</v>
      </c>
      <c r="I231" s="30" t="str">
        <f t="shared" si="20"/>
        <v>阵雨</v>
      </c>
      <c r="J231" s="30" t="str">
        <f t="shared" si="21"/>
        <v>阵雨</v>
      </c>
      <c r="K231" s="30" t="str">
        <f t="shared" si="22"/>
        <v>雨</v>
      </c>
      <c r="L231" s="30" t="str">
        <f t="shared" si="23"/>
        <v>雨</v>
      </c>
    </row>
    <row r="232" spans="1:12" x14ac:dyDescent="0.1">
      <c r="A232" s="31">
        <v>41505</v>
      </c>
      <c r="B232" s="30">
        <v>34</v>
      </c>
      <c r="C232" s="30">
        <v>28</v>
      </c>
      <c r="D232" s="30">
        <f t="shared" si="18"/>
        <v>31</v>
      </c>
      <c r="E232" s="30" t="s">
        <v>119</v>
      </c>
      <c r="F232" s="30" t="s">
        <v>79</v>
      </c>
      <c r="G232" s="30" t="s">
        <v>63</v>
      </c>
      <c r="H232" s="30" t="str">
        <f t="shared" si="19"/>
        <v>阵雨</v>
      </c>
      <c r="I232" s="30" t="str">
        <f t="shared" si="20"/>
        <v>阵雨</v>
      </c>
      <c r="J232" s="30" t="str">
        <f t="shared" si="21"/>
        <v>阵雨</v>
      </c>
      <c r="K232" s="30" t="str">
        <f t="shared" si="22"/>
        <v>雨</v>
      </c>
      <c r="L232" s="30" t="str">
        <f t="shared" si="23"/>
        <v>雨</v>
      </c>
    </row>
    <row r="233" spans="1:12" x14ac:dyDescent="0.1">
      <c r="A233" s="31">
        <v>41506</v>
      </c>
      <c r="B233" s="30">
        <v>32</v>
      </c>
      <c r="C233" s="30">
        <v>28</v>
      </c>
      <c r="D233" s="30">
        <f t="shared" si="18"/>
        <v>30</v>
      </c>
      <c r="E233" s="30" t="s">
        <v>87</v>
      </c>
      <c r="F233" s="30" t="s">
        <v>79</v>
      </c>
      <c r="G233" s="30" t="s">
        <v>63</v>
      </c>
      <c r="H233" s="30" t="str">
        <f t="shared" si="19"/>
        <v>多云</v>
      </c>
      <c r="I233" s="30" t="str">
        <f t="shared" si="20"/>
        <v>多云</v>
      </c>
      <c r="J233" s="30" t="str">
        <f t="shared" si="21"/>
        <v>多云</v>
      </c>
      <c r="K233" s="30" t="str">
        <f t="shared" si="22"/>
        <v>多云</v>
      </c>
      <c r="L233" s="30" t="str">
        <f t="shared" si="23"/>
        <v>雨</v>
      </c>
    </row>
    <row r="234" spans="1:12" x14ac:dyDescent="0.1">
      <c r="A234" s="31">
        <v>41507</v>
      </c>
      <c r="B234" s="30">
        <v>32</v>
      </c>
      <c r="C234" s="30">
        <v>28</v>
      </c>
      <c r="D234" s="30">
        <f t="shared" si="18"/>
        <v>30</v>
      </c>
      <c r="E234" s="30" t="s">
        <v>81</v>
      </c>
      <c r="F234" s="30" t="s">
        <v>79</v>
      </c>
      <c r="G234" s="30" t="s">
        <v>66</v>
      </c>
      <c r="H234" s="30" t="str">
        <f t="shared" si="19"/>
        <v>小雨</v>
      </c>
      <c r="I234" s="30" t="str">
        <f t="shared" si="20"/>
        <v>小雨</v>
      </c>
      <c r="J234" s="30" t="str">
        <f t="shared" si="21"/>
        <v>小雨</v>
      </c>
      <c r="K234" s="30" t="str">
        <f t="shared" si="22"/>
        <v>雨</v>
      </c>
      <c r="L234" s="30" t="str">
        <f t="shared" si="23"/>
        <v>雨</v>
      </c>
    </row>
    <row r="235" spans="1:12" x14ac:dyDescent="0.1">
      <c r="A235" s="31">
        <v>41508</v>
      </c>
      <c r="B235" s="30">
        <v>34</v>
      </c>
      <c r="C235" s="30">
        <v>28</v>
      </c>
      <c r="D235" s="30">
        <f t="shared" si="18"/>
        <v>31</v>
      </c>
      <c r="E235" s="30" t="s">
        <v>118</v>
      </c>
      <c r="F235" s="30" t="s">
        <v>73</v>
      </c>
      <c r="G235" s="30" t="s">
        <v>66</v>
      </c>
      <c r="H235" s="30" t="str">
        <f t="shared" si="19"/>
        <v>阵雨</v>
      </c>
      <c r="I235" s="30" t="str">
        <f t="shared" si="20"/>
        <v>阵雨</v>
      </c>
      <c r="J235" s="30" t="str">
        <f t="shared" si="21"/>
        <v>阵雨</v>
      </c>
      <c r="K235" s="30" t="str">
        <f t="shared" si="22"/>
        <v>雨</v>
      </c>
      <c r="L235" s="30" t="str">
        <f t="shared" si="23"/>
        <v>雨</v>
      </c>
    </row>
    <row r="236" spans="1:12" x14ac:dyDescent="0.1">
      <c r="A236" s="31">
        <v>41509</v>
      </c>
      <c r="B236" s="30">
        <v>36</v>
      </c>
      <c r="C236" s="30">
        <v>28</v>
      </c>
      <c r="D236" s="30">
        <f t="shared" si="18"/>
        <v>32</v>
      </c>
      <c r="E236" s="30" t="s">
        <v>116</v>
      </c>
      <c r="F236" s="30" t="s">
        <v>65</v>
      </c>
      <c r="G236" s="30" t="s">
        <v>120</v>
      </c>
      <c r="H236" s="30" t="str">
        <f t="shared" si="19"/>
        <v>多云</v>
      </c>
      <c r="I236" s="30" t="str">
        <f t="shared" si="20"/>
        <v>多云</v>
      </c>
      <c r="J236" s="30" t="str">
        <f t="shared" si="21"/>
        <v>多云</v>
      </c>
      <c r="K236" s="30" t="str">
        <f t="shared" si="22"/>
        <v>多云</v>
      </c>
      <c r="L236" s="30" t="str">
        <f t="shared" si="23"/>
        <v>雨</v>
      </c>
    </row>
    <row r="237" spans="1:12" x14ac:dyDescent="0.1">
      <c r="A237" s="31">
        <v>41510</v>
      </c>
      <c r="B237" s="30">
        <v>31</v>
      </c>
      <c r="C237" s="30">
        <v>27</v>
      </c>
      <c r="D237" s="30">
        <f t="shared" si="18"/>
        <v>29</v>
      </c>
      <c r="E237" s="30" t="s">
        <v>121</v>
      </c>
      <c r="F237" s="30" t="s">
        <v>91</v>
      </c>
      <c r="G237" s="30" t="s">
        <v>70</v>
      </c>
      <c r="H237" s="30" t="str">
        <f t="shared" si="19"/>
        <v>多云</v>
      </c>
      <c r="I237" s="30" t="str">
        <f t="shared" si="20"/>
        <v>多云</v>
      </c>
      <c r="J237" s="30" t="str">
        <f t="shared" si="21"/>
        <v>多云</v>
      </c>
      <c r="K237" s="30" t="str">
        <f t="shared" si="22"/>
        <v>多云</v>
      </c>
      <c r="L237" s="30" t="str">
        <f t="shared" si="23"/>
        <v>雨</v>
      </c>
    </row>
    <row r="238" spans="1:12" x14ac:dyDescent="0.1">
      <c r="A238" s="31">
        <v>41511</v>
      </c>
      <c r="B238" s="30">
        <v>29</v>
      </c>
      <c r="C238" s="30">
        <v>25</v>
      </c>
      <c r="D238" s="30">
        <f t="shared" si="18"/>
        <v>27</v>
      </c>
      <c r="E238" s="30" t="s">
        <v>93</v>
      </c>
      <c r="F238" s="30" t="s">
        <v>91</v>
      </c>
      <c r="G238" s="30" t="s">
        <v>70</v>
      </c>
      <c r="H238" s="30" t="str">
        <f t="shared" si="19"/>
        <v>小雨</v>
      </c>
      <c r="I238" s="30" t="str">
        <f t="shared" si="20"/>
        <v>小雨</v>
      </c>
      <c r="J238" s="30" t="str">
        <f t="shared" si="21"/>
        <v>小雨</v>
      </c>
      <c r="K238" s="30" t="str">
        <f t="shared" si="22"/>
        <v>雨</v>
      </c>
      <c r="L238" s="30" t="str">
        <f t="shared" si="23"/>
        <v>雨</v>
      </c>
    </row>
    <row r="239" spans="1:12" x14ac:dyDescent="0.1">
      <c r="A239" s="31">
        <v>41512</v>
      </c>
      <c r="B239" s="30">
        <v>32</v>
      </c>
      <c r="C239" s="30">
        <v>25</v>
      </c>
      <c r="D239" s="30">
        <f t="shared" si="18"/>
        <v>29</v>
      </c>
      <c r="E239" s="30" t="s">
        <v>122</v>
      </c>
      <c r="F239" s="30" t="s">
        <v>79</v>
      </c>
      <c r="G239" s="30" t="s">
        <v>70</v>
      </c>
      <c r="H239" s="30" t="str">
        <f t="shared" si="19"/>
        <v>阴转</v>
      </c>
      <c r="I239" s="30" t="str">
        <f t="shared" si="20"/>
        <v>阴</v>
      </c>
      <c r="J239" s="30" t="str">
        <f t="shared" si="21"/>
        <v>阴</v>
      </c>
      <c r="K239" s="30" t="str">
        <f t="shared" si="22"/>
        <v>阴</v>
      </c>
      <c r="L239" s="30" t="str">
        <f t="shared" si="23"/>
        <v>阴</v>
      </c>
    </row>
    <row r="240" spans="1:12" x14ac:dyDescent="0.1">
      <c r="A240" s="31">
        <v>41513</v>
      </c>
      <c r="B240" s="30">
        <v>35</v>
      </c>
      <c r="C240" s="30">
        <v>27</v>
      </c>
      <c r="D240" s="30">
        <f t="shared" si="18"/>
        <v>31</v>
      </c>
      <c r="E240" s="30" t="s">
        <v>78</v>
      </c>
      <c r="F240" s="30" t="s">
        <v>79</v>
      </c>
      <c r="G240" s="30" t="s">
        <v>70</v>
      </c>
      <c r="H240" s="30" t="str">
        <f t="shared" si="19"/>
        <v>多云</v>
      </c>
      <c r="I240" s="30" t="str">
        <f t="shared" si="20"/>
        <v>多云</v>
      </c>
      <c r="J240" s="30" t="str">
        <f t="shared" si="21"/>
        <v>多云</v>
      </c>
      <c r="K240" s="30" t="str">
        <f t="shared" si="22"/>
        <v>多云</v>
      </c>
      <c r="L240" s="30" t="str">
        <f t="shared" si="23"/>
        <v>多云</v>
      </c>
    </row>
    <row r="241" spans="1:12" x14ac:dyDescent="0.1">
      <c r="A241" s="31">
        <v>41514</v>
      </c>
      <c r="B241" s="30">
        <v>36</v>
      </c>
      <c r="C241" s="30">
        <v>28</v>
      </c>
      <c r="D241" s="30">
        <f t="shared" si="18"/>
        <v>32</v>
      </c>
      <c r="E241" s="30" t="s">
        <v>78</v>
      </c>
      <c r="F241" s="30" t="s">
        <v>73</v>
      </c>
      <c r="G241" s="30" t="s">
        <v>70</v>
      </c>
      <c r="H241" s="30" t="str">
        <f t="shared" si="19"/>
        <v>多云</v>
      </c>
      <c r="I241" s="30" t="str">
        <f t="shared" si="20"/>
        <v>多云</v>
      </c>
      <c r="J241" s="30" t="str">
        <f t="shared" si="21"/>
        <v>多云</v>
      </c>
      <c r="K241" s="30" t="str">
        <f t="shared" si="22"/>
        <v>多云</v>
      </c>
      <c r="L241" s="30" t="str">
        <f t="shared" si="23"/>
        <v>多云</v>
      </c>
    </row>
    <row r="242" spans="1:12" x14ac:dyDescent="0.1">
      <c r="A242" s="31">
        <v>41515</v>
      </c>
      <c r="B242" s="30">
        <v>32</v>
      </c>
      <c r="C242" s="30">
        <v>27</v>
      </c>
      <c r="D242" s="30">
        <f t="shared" si="18"/>
        <v>30</v>
      </c>
      <c r="E242" s="30" t="s">
        <v>123</v>
      </c>
      <c r="F242" s="30" t="s">
        <v>79</v>
      </c>
      <c r="G242" s="30" t="s">
        <v>63</v>
      </c>
      <c r="H242" s="30" t="str">
        <f t="shared" si="19"/>
        <v>阵雨</v>
      </c>
      <c r="I242" s="30" t="str">
        <f t="shared" si="20"/>
        <v>阵雨</v>
      </c>
      <c r="J242" s="30" t="str">
        <f t="shared" si="21"/>
        <v>阵雨</v>
      </c>
      <c r="K242" s="30" t="str">
        <f t="shared" si="22"/>
        <v>雨</v>
      </c>
      <c r="L242" s="30" t="str">
        <f t="shared" si="23"/>
        <v>雨</v>
      </c>
    </row>
    <row r="243" spans="1:12" x14ac:dyDescent="0.1">
      <c r="A243" s="31">
        <v>41516</v>
      </c>
      <c r="B243" s="30">
        <v>28</v>
      </c>
      <c r="C243" s="30">
        <v>23</v>
      </c>
      <c r="D243" s="30">
        <f t="shared" si="18"/>
        <v>26</v>
      </c>
      <c r="E243" s="30" t="s">
        <v>72</v>
      </c>
      <c r="F243" s="30" t="s">
        <v>73</v>
      </c>
      <c r="G243" s="30" t="s">
        <v>66</v>
      </c>
      <c r="H243" s="30" t="str">
        <f t="shared" si="19"/>
        <v>阴转</v>
      </c>
      <c r="I243" s="30" t="str">
        <f t="shared" si="20"/>
        <v>阴</v>
      </c>
      <c r="J243" s="30" t="str">
        <f t="shared" si="21"/>
        <v>阴</v>
      </c>
      <c r="K243" s="30" t="str">
        <f t="shared" si="22"/>
        <v>阴</v>
      </c>
      <c r="L243" s="30" t="str">
        <f t="shared" si="23"/>
        <v>阴</v>
      </c>
    </row>
    <row r="244" spans="1:12" x14ac:dyDescent="0.1">
      <c r="A244" s="31">
        <v>41517</v>
      </c>
      <c r="B244" s="30">
        <v>29</v>
      </c>
      <c r="C244" s="30">
        <v>23</v>
      </c>
      <c r="D244" s="30">
        <f t="shared" si="18"/>
        <v>26</v>
      </c>
      <c r="E244" s="30" t="s">
        <v>78</v>
      </c>
      <c r="F244" s="30" t="s">
        <v>62</v>
      </c>
      <c r="G244" s="30" t="s">
        <v>70</v>
      </c>
      <c r="H244" s="30" t="str">
        <f t="shared" si="19"/>
        <v>多云</v>
      </c>
      <c r="I244" s="30" t="str">
        <f t="shared" si="20"/>
        <v>多云</v>
      </c>
      <c r="J244" s="30" t="str">
        <f t="shared" si="21"/>
        <v>多云</v>
      </c>
      <c r="K244" s="30" t="str">
        <f t="shared" si="22"/>
        <v>多云</v>
      </c>
      <c r="L244" s="30" t="str">
        <f t="shared" si="23"/>
        <v>多云</v>
      </c>
    </row>
    <row r="245" spans="1:12" x14ac:dyDescent="0.1">
      <c r="A245" s="31">
        <v>41518</v>
      </c>
      <c r="B245" s="30">
        <v>29</v>
      </c>
      <c r="C245" s="30">
        <v>23</v>
      </c>
      <c r="D245" s="30">
        <f t="shared" si="18"/>
        <v>26</v>
      </c>
      <c r="E245" s="30" t="s">
        <v>78</v>
      </c>
      <c r="F245" s="30" t="s">
        <v>79</v>
      </c>
      <c r="G245" s="30" t="s">
        <v>66</v>
      </c>
      <c r="H245" s="30" t="str">
        <f t="shared" si="19"/>
        <v>多云</v>
      </c>
      <c r="I245" s="30" t="str">
        <f t="shared" si="20"/>
        <v>多云</v>
      </c>
      <c r="J245" s="30" t="str">
        <f t="shared" si="21"/>
        <v>多云</v>
      </c>
      <c r="K245" s="30" t="str">
        <f t="shared" si="22"/>
        <v>多云</v>
      </c>
      <c r="L245" s="30" t="str">
        <f t="shared" si="23"/>
        <v>多云</v>
      </c>
    </row>
    <row r="246" spans="1:12" x14ac:dyDescent="0.1">
      <c r="A246" s="31">
        <v>41519</v>
      </c>
      <c r="B246" s="30">
        <v>30</v>
      </c>
      <c r="C246" s="30">
        <v>24</v>
      </c>
      <c r="D246" s="30">
        <f t="shared" si="18"/>
        <v>27</v>
      </c>
      <c r="E246" s="30" t="s">
        <v>78</v>
      </c>
      <c r="F246" s="30" t="s">
        <v>62</v>
      </c>
      <c r="G246" s="30" t="s">
        <v>66</v>
      </c>
      <c r="H246" s="30" t="str">
        <f t="shared" si="19"/>
        <v>多云</v>
      </c>
      <c r="I246" s="30" t="str">
        <f t="shared" si="20"/>
        <v>多云</v>
      </c>
      <c r="J246" s="30" t="str">
        <f t="shared" si="21"/>
        <v>多云</v>
      </c>
      <c r="K246" s="30" t="str">
        <f t="shared" si="22"/>
        <v>多云</v>
      </c>
      <c r="L246" s="30" t="str">
        <f t="shared" si="23"/>
        <v>多云</v>
      </c>
    </row>
    <row r="247" spans="1:12" x14ac:dyDescent="0.1">
      <c r="A247" s="31">
        <v>41520</v>
      </c>
      <c r="B247" s="30">
        <v>29</v>
      </c>
      <c r="C247" s="30">
        <v>23</v>
      </c>
      <c r="D247" s="30">
        <f t="shared" si="18"/>
        <v>26</v>
      </c>
      <c r="E247" s="30" t="s">
        <v>78</v>
      </c>
      <c r="F247" s="30" t="s">
        <v>62</v>
      </c>
      <c r="G247" s="30" t="s">
        <v>66</v>
      </c>
      <c r="H247" s="30" t="str">
        <f t="shared" si="19"/>
        <v>多云</v>
      </c>
      <c r="I247" s="30" t="str">
        <f t="shared" si="20"/>
        <v>多云</v>
      </c>
      <c r="J247" s="30" t="str">
        <f t="shared" si="21"/>
        <v>多云</v>
      </c>
      <c r="K247" s="30" t="str">
        <f t="shared" si="22"/>
        <v>多云</v>
      </c>
      <c r="L247" s="30" t="str">
        <f t="shared" si="23"/>
        <v>多云</v>
      </c>
    </row>
    <row r="248" spans="1:12" x14ac:dyDescent="0.1">
      <c r="A248" s="31">
        <v>41521</v>
      </c>
      <c r="B248" s="30">
        <v>27</v>
      </c>
      <c r="C248" s="30">
        <v>22</v>
      </c>
      <c r="D248" s="30">
        <f t="shared" si="18"/>
        <v>25</v>
      </c>
      <c r="E248" s="30" t="s">
        <v>87</v>
      </c>
      <c r="F248" s="30" t="s">
        <v>73</v>
      </c>
      <c r="G248" s="30" t="s">
        <v>70</v>
      </c>
      <c r="H248" s="30" t="str">
        <f t="shared" si="19"/>
        <v>多云</v>
      </c>
      <c r="I248" s="30" t="str">
        <f t="shared" si="20"/>
        <v>多云</v>
      </c>
      <c r="J248" s="30" t="str">
        <f t="shared" si="21"/>
        <v>多云</v>
      </c>
      <c r="K248" s="30" t="str">
        <f t="shared" si="22"/>
        <v>多云</v>
      </c>
      <c r="L248" s="30" t="str">
        <f t="shared" si="23"/>
        <v>雨</v>
      </c>
    </row>
    <row r="249" spans="1:12" x14ac:dyDescent="0.1">
      <c r="A249" s="31">
        <v>41522</v>
      </c>
      <c r="B249" s="30">
        <v>24</v>
      </c>
      <c r="C249" s="30">
        <v>21</v>
      </c>
      <c r="D249" s="30">
        <f t="shared" si="18"/>
        <v>23</v>
      </c>
      <c r="E249" s="30" t="s">
        <v>81</v>
      </c>
      <c r="F249" s="30" t="s">
        <v>79</v>
      </c>
      <c r="G249" s="30" t="s">
        <v>101</v>
      </c>
      <c r="H249" s="30" t="str">
        <f t="shared" si="19"/>
        <v>小雨</v>
      </c>
      <c r="I249" s="30" t="str">
        <f t="shared" si="20"/>
        <v>小雨</v>
      </c>
      <c r="J249" s="30" t="str">
        <f t="shared" si="21"/>
        <v>小雨</v>
      </c>
      <c r="K249" s="30" t="str">
        <f t="shared" si="22"/>
        <v>雨</v>
      </c>
      <c r="L249" s="30" t="str">
        <f t="shared" si="23"/>
        <v>雨</v>
      </c>
    </row>
    <row r="250" spans="1:12" x14ac:dyDescent="0.1">
      <c r="A250" s="31">
        <v>41523</v>
      </c>
      <c r="B250" s="30">
        <v>25</v>
      </c>
      <c r="C250" s="30">
        <v>21</v>
      </c>
      <c r="D250" s="30">
        <f t="shared" si="18"/>
        <v>23</v>
      </c>
      <c r="E250" s="30" t="s">
        <v>81</v>
      </c>
      <c r="F250" s="30" t="s">
        <v>62</v>
      </c>
      <c r="G250" s="30" t="s">
        <v>77</v>
      </c>
      <c r="H250" s="30" t="str">
        <f t="shared" si="19"/>
        <v>小雨</v>
      </c>
      <c r="I250" s="30" t="str">
        <f t="shared" si="20"/>
        <v>小雨</v>
      </c>
      <c r="J250" s="30" t="str">
        <f t="shared" si="21"/>
        <v>小雨</v>
      </c>
      <c r="K250" s="30" t="str">
        <f t="shared" si="22"/>
        <v>雨</v>
      </c>
      <c r="L250" s="30" t="str">
        <f t="shared" si="23"/>
        <v>雨</v>
      </c>
    </row>
    <row r="251" spans="1:12" x14ac:dyDescent="0.1">
      <c r="A251" s="31">
        <v>41524</v>
      </c>
      <c r="B251" s="30">
        <v>27</v>
      </c>
      <c r="C251" s="30">
        <v>22</v>
      </c>
      <c r="D251" s="30">
        <f t="shared" si="18"/>
        <v>25</v>
      </c>
      <c r="E251" s="30" t="s">
        <v>92</v>
      </c>
      <c r="F251" s="30" t="s">
        <v>62</v>
      </c>
      <c r="G251" s="30" t="s">
        <v>70</v>
      </c>
      <c r="H251" s="30" t="str">
        <f t="shared" si="19"/>
        <v>阴转</v>
      </c>
      <c r="I251" s="30" t="str">
        <f t="shared" si="20"/>
        <v>阴</v>
      </c>
      <c r="J251" s="30" t="str">
        <f t="shared" si="21"/>
        <v>阴</v>
      </c>
      <c r="K251" s="30" t="str">
        <f t="shared" si="22"/>
        <v>阴</v>
      </c>
      <c r="L251" s="30" t="str">
        <f t="shared" si="23"/>
        <v>阴</v>
      </c>
    </row>
    <row r="252" spans="1:12" x14ac:dyDescent="0.1">
      <c r="A252" s="31">
        <v>41525</v>
      </c>
      <c r="B252" s="30">
        <v>31</v>
      </c>
      <c r="C252" s="30">
        <v>24</v>
      </c>
      <c r="D252" s="30">
        <f t="shared" si="18"/>
        <v>28</v>
      </c>
      <c r="E252" s="30" t="s">
        <v>78</v>
      </c>
      <c r="F252" s="30" t="s">
        <v>62</v>
      </c>
      <c r="G252" s="30" t="s">
        <v>70</v>
      </c>
      <c r="H252" s="30" t="str">
        <f t="shared" si="19"/>
        <v>多云</v>
      </c>
      <c r="I252" s="30" t="str">
        <f t="shared" si="20"/>
        <v>多云</v>
      </c>
      <c r="J252" s="30" t="str">
        <f t="shared" si="21"/>
        <v>多云</v>
      </c>
      <c r="K252" s="30" t="str">
        <f t="shared" si="22"/>
        <v>多云</v>
      </c>
      <c r="L252" s="30" t="str">
        <f t="shared" si="23"/>
        <v>多云</v>
      </c>
    </row>
    <row r="253" spans="1:12" x14ac:dyDescent="0.1">
      <c r="A253" s="31">
        <v>41526</v>
      </c>
      <c r="B253" s="30">
        <v>33</v>
      </c>
      <c r="C253" s="30">
        <v>25</v>
      </c>
      <c r="D253" s="30">
        <f t="shared" si="18"/>
        <v>29</v>
      </c>
      <c r="E253" s="30" t="s">
        <v>78</v>
      </c>
      <c r="F253" s="30" t="s">
        <v>79</v>
      </c>
      <c r="G253" s="30" t="s">
        <v>70</v>
      </c>
      <c r="H253" s="30" t="str">
        <f t="shared" si="19"/>
        <v>多云</v>
      </c>
      <c r="I253" s="30" t="str">
        <f t="shared" si="20"/>
        <v>多云</v>
      </c>
      <c r="J253" s="30" t="str">
        <f t="shared" si="21"/>
        <v>多云</v>
      </c>
      <c r="K253" s="30" t="str">
        <f t="shared" si="22"/>
        <v>多云</v>
      </c>
      <c r="L253" s="30" t="str">
        <f t="shared" si="23"/>
        <v>多云</v>
      </c>
    </row>
    <row r="254" spans="1:12" x14ac:dyDescent="0.1">
      <c r="A254" s="31">
        <v>41527</v>
      </c>
      <c r="B254" s="30">
        <v>32</v>
      </c>
      <c r="C254" s="30">
        <v>25</v>
      </c>
      <c r="D254" s="30">
        <f t="shared" si="18"/>
        <v>29</v>
      </c>
      <c r="E254" s="30" t="s">
        <v>116</v>
      </c>
      <c r="F254" s="30" t="s">
        <v>62</v>
      </c>
      <c r="G254" s="30" t="s">
        <v>70</v>
      </c>
      <c r="H254" s="30" t="str">
        <f t="shared" si="19"/>
        <v>多云</v>
      </c>
      <c r="I254" s="30" t="str">
        <f t="shared" si="20"/>
        <v>多云</v>
      </c>
      <c r="J254" s="30" t="str">
        <f t="shared" si="21"/>
        <v>多云</v>
      </c>
      <c r="K254" s="30" t="str">
        <f t="shared" si="22"/>
        <v>多云</v>
      </c>
      <c r="L254" s="30" t="str">
        <f t="shared" si="23"/>
        <v>雨</v>
      </c>
    </row>
    <row r="255" spans="1:12" x14ac:dyDescent="0.1">
      <c r="A255" s="31">
        <v>41528</v>
      </c>
      <c r="B255" s="30">
        <v>33</v>
      </c>
      <c r="C255" s="30">
        <v>25</v>
      </c>
      <c r="D255" s="30">
        <f t="shared" si="18"/>
        <v>29</v>
      </c>
      <c r="E255" s="30" t="s">
        <v>78</v>
      </c>
      <c r="F255" s="30" t="s">
        <v>65</v>
      </c>
      <c r="G255" s="30" t="s">
        <v>70</v>
      </c>
      <c r="H255" s="30" t="str">
        <f t="shared" si="19"/>
        <v>多云</v>
      </c>
      <c r="I255" s="30" t="str">
        <f t="shared" si="20"/>
        <v>多云</v>
      </c>
      <c r="J255" s="30" t="str">
        <f t="shared" si="21"/>
        <v>多云</v>
      </c>
      <c r="K255" s="30" t="str">
        <f t="shared" si="22"/>
        <v>多云</v>
      </c>
      <c r="L255" s="30" t="str">
        <f t="shared" si="23"/>
        <v>多云</v>
      </c>
    </row>
    <row r="256" spans="1:12" x14ac:dyDescent="0.1">
      <c r="A256" s="31">
        <v>41529</v>
      </c>
      <c r="B256" s="30">
        <v>34</v>
      </c>
      <c r="C256" s="30">
        <v>26</v>
      </c>
      <c r="D256" s="30">
        <f t="shared" si="18"/>
        <v>30</v>
      </c>
      <c r="E256" s="30" t="s">
        <v>116</v>
      </c>
      <c r="F256" s="30" t="s">
        <v>65</v>
      </c>
      <c r="G256" s="30" t="s">
        <v>101</v>
      </c>
      <c r="H256" s="30" t="str">
        <f t="shared" si="19"/>
        <v>多云</v>
      </c>
      <c r="I256" s="30" t="str">
        <f t="shared" si="20"/>
        <v>多云</v>
      </c>
      <c r="J256" s="30" t="str">
        <f t="shared" si="21"/>
        <v>多云</v>
      </c>
      <c r="K256" s="30" t="str">
        <f t="shared" si="22"/>
        <v>多云</v>
      </c>
      <c r="L256" s="30" t="str">
        <f t="shared" si="23"/>
        <v>雨</v>
      </c>
    </row>
    <row r="257" spans="1:12" x14ac:dyDescent="0.1">
      <c r="A257" s="31">
        <v>41530</v>
      </c>
      <c r="B257" s="30">
        <v>30</v>
      </c>
      <c r="C257" s="30">
        <v>25</v>
      </c>
      <c r="D257" s="30">
        <f t="shared" si="18"/>
        <v>28</v>
      </c>
      <c r="E257" s="30" t="s">
        <v>119</v>
      </c>
      <c r="F257" s="30" t="s">
        <v>71</v>
      </c>
      <c r="G257" s="30" t="s">
        <v>70</v>
      </c>
      <c r="H257" s="30" t="str">
        <f t="shared" si="19"/>
        <v>阵雨</v>
      </c>
      <c r="I257" s="30" t="str">
        <f t="shared" si="20"/>
        <v>阵雨</v>
      </c>
      <c r="J257" s="30" t="str">
        <f t="shared" si="21"/>
        <v>阵雨</v>
      </c>
      <c r="K257" s="30" t="str">
        <f t="shared" si="22"/>
        <v>雨</v>
      </c>
      <c r="L257" s="30" t="str">
        <f t="shared" si="23"/>
        <v>雨</v>
      </c>
    </row>
    <row r="258" spans="1:12" x14ac:dyDescent="0.1">
      <c r="A258" s="31">
        <v>41531</v>
      </c>
      <c r="B258" s="30">
        <v>31</v>
      </c>
      <c r="C258" s="30">
        <v>24</v>
      </c>
      <c r="D258" s="30">
        <f t="shared" ref="D258:D321" si="24">ROUND((B258+C258)/2,0)</f>
        <v>28</v>
      </c>
      <c r="E258" s="30" t="s">
        <v>78</v>
      </c>
      <c r="F258" s="30" t="s">
        <v>79</v>
      </c>
      <c r="G258" s="30" t="s">
        <v>70</v>
      </c>
      <c r="H258" s="30" t="str">
        <f t="shared" ref="H258:H321" si="25">LEFT(E258,2)</f>
        <v>多云</v>
      </c>
      <c r="I258" s="30" t="str">
        <f t="shared" ref="I258:I321" si="26">IF(OR(LEFT(H258,1)="晴",LEFT(H258,1)="阴"),LEFT(H258,1),H258)</f>
        <v>多云</v>
      </c>
      <c r="J258" s="30" t="str">
        <f t="shared" ref="J258:J321" si="27">IF(ISERROR(FIND("雪",E258)),I258,"雪")</f>
        <v>多云</v>
      </c>
      <c r="K258" s="30" t="str">
        <f t="shared" ref="K258:K321" si="28">IF(ISERROR(FIND("雨",J258)),J258,"雨")</f>
        <v>多云</v>
      </c>
      <c r="L258" s="30" t="str">
        <f t="shared" ref="L258:L321" si="29">IF(LEFT(E258,2)="多云",IF(LEN(E258)&gt;2,RIGHT(E258,1),K258),K258)</f>
        <v>多云</v>
      </c>
    </row>
    <row r="259" spans="1:12" x14ac:dyDescent="0.1">
      <c r="A259" s="31">
        <v>41532</v>
      </c>
      <c r="B259" s="30">
        <v>31</v>
      </c>
      <c r="C259" s="30">
        <v>24</v>
      </c>
      <c r="D259" s="30">
        <f t="shared" si="24"/>
        <v>28</v>
      </c>
      <c r="E259" s="30" t="s">
        <v>74</v>
      </c>
      <c r="F259" s="30" t="s">
        <v>62</v>
      </c>
      <c r="G259" s="30" t="s">
        <v>70</v>
      </c>
      <c r="H259" s="30" t="str">
        <f t="shared" si="25"/>
        <v>晴</v>
      </c>
      <c r="I259" s="30" t="str">
        <f t="shared" si="26"/>
        <v>晴</v>
      </c>
      <c r="J259" s="30" t="str">
        <f t="shared" si="27"/>
        <v>晴</v>
      </c>
      <c r="K259" s="30" t="str">
        <f t="shared" si="28"/>
        <v>晴</v>
      </c>
      <c r="L259" s="30" t="str">
        <f t="shared" si="29"/>
        <v>晴</v>
      </c>
    </row>
    <row r="260" spans="1:12" x14ac:dyDescent="0.1">
      <c r="A260" s="31">
        <v>41533</v>
      </c>
      <c r="B260" s="30">
        <v>29</v>
      </c>
      <c r="C260" s="30">
        <v>22</v>
      </c>
      <c r="D260" s="30">
        <f t="shared" si="24"/>
        <v>26</v>
      </c>
      <c r="E260" s="30" t="s">
        <v>74</v>
      </c>
      <c r="F260" s="30" t="s">
        <v>62</v>
      </c>
      <c r="G260" s="30" t="s">
        <v>63</v>
      </c>
      <c r="H260" s="30" t="str">
        <f t="shared" si="25"/>
        <v>晴</v>
      </c>
      <c r="I260" s="30" t="str">
        <f t="shared" si="26"/>
        <v>晴</v>
      </c>
      <c r="J260" s="30" t="str">
        <f t="shared" si="27"/>
        <v>晴</v>
      </c>
      <c r="K260" s="30" t="str">
        <f t="shared" si="28"/>
        <v>晴</v>
      </c>
      <c r="L260" s="30" t="str">
        <f t="shared" si="29"/>
        <v>晴</v>
      </c>
    </row>
    <row r="261" spans="1:12" x14ac:dyDescent="0.1">
      <c r="A261" s="31">
        <v>41534</v>
      </c>
      <c r="B261" s="30">
        <v>30</v>
      </c>
      <c r="C261" s="30">
        <v>24</v>
      </c>
      <c r="D261" s="30">
        <f t="shared" si="24"/>
        <v>27</v>
      </c>
      <c r="E261" s="30" t="s">
        <v>76</v>
      </c>
      <c r="F261" s="30" t="s">
        <v>73</v>
      </c>
      <c r="G261" s="30" t="s">
        <v>66</v>
      </c>
      <c r="H261" s="30" t="str">
        <f t="shared" si="25"/>
        <v>多云</v>
      </c>
      <c r="I261" s="30" t="str">
        <f t="shared" si="26"/>
        <v>多云</v>
      </c>
      <c r="J261" s="30" t="str">
        <f t="shared" si="27"/>
        <v>多云</v>
      </c>
      <c r="K261" s="30" t="str">
        <f t="shared" si="28"/>
        <v>多云</v>
      </c>
      <c r="L261" s="30" t="str">
        <f t="shared" si="29"/>
        <v>晴</v>
      </c>
    </row>
    <row r="262" spans="1:12" x14ac:dyDescent="0.1">
      <c r="A262" s="31">
        <v>41535</v>
      </c>
      <c r="B262" s="30">
        <v>31</v>
      </c>
      <c r="C262" s="30">
        <v>24</v>
      </c>
      <c r="D262" s="30">
        <f t="shared" si="24"/>
        <v>28</v>
      </c>
      <c r="E262" s="30" t="s">
        <v>61</v>
      </c>
      <c r="F262" s="30" t="s">
        <v>85</v>
      </c>
      <c r="G262" s="30" t="s">
        <v>70</v>
      </c>
      <c r="H262" s="30" t="str">
        <f t="shared" si="25"/>
        <v>晴转</v>
      </c>
      <c r="I262" s="30" t="str">
        <f t="shared" si="26"/>
        <v>晴</v>
      </c>
      <c r="J262" s="30" t="str">
        <f t="shared" si="27"/>
        <v>晴</v>
      </c>
      <c r="K262" s="30" t="str">
        <f t="shared" si="28"/>
        <v>晴</v>
      </c>
      <c r="L262" s="30" t="str">
        <f t="shared" si="29"/>
        <v>晴</v>
      </c>
    </row>
    <row r="263" spans="1:12" x14ac:dyDescent="0.1">
      <c r="A263" s="31">
        <v>41536</v>
      </c>
      <c r="B263" s="30">
        <v>29</v>
      </c>
      <c r="C263" s="30">
        <v>24</v>
      </c>
      <c r="D263" s="30">
        <f t="shared" si="24"/>
        <v>27</v>
      </c>
      <c r="E263" s="30" t="s">
        <v>87</v>
      </c>
      <c r="F263" s="30" t="s">
        <v>62</v>
      </c>
      <c r="G263" s="30" t="s">
        <v>70</v>
      </c>
      <c r="H263" s="30" t="str">
        <f t="shared" si="25"/>
        <v>多云</v>
      </c>
      <c r="I263" s="30" t="str">
        <f t="shared" si="26"/>
        <v>多云</v>
      </c>
      <c r="J263" s="30" t="str">
        <f t="shared" si="27"/>
        <v>多云</v>
      </c>
      <c r="K263" s="30" t="str">
        <f t="shared" si="28"/>
        <v>多云</v>
      </c>
      <c r="L263" s="30" t="str">
        <f t="shared" si="29"/>
        <v>雨</v>
      </c>
    </row>
    <row r="264" spans="1:12" x14ac:dyDescent="0.1">
      <c r="A264" s="31">
        <v>41537</v>
      </c>
      <c r="B264" s="30">
        <v>29</v>
      </c>
      <c r="C264" s="30">
        <v>25</v>
      </c>
      <c r="D264" s="30">
        <f t="shared" si="24"/>
        <v>27</v>
      </c>
      <c r="E264" s="30" t="s">
        <v>124</v>
      </c>
      <c r="F264" s="30" t="s">
        <v>79</v>
      </c>
      <c r="G264" s="30" t="s">
        <v>66</v>
      </c>
      <c r="H264" s="30" t="str">
        <f t="shared" si="25"/>
        <v>小雨</v>
      </c>
      <c r="I264" s="30" t="str">
        <f t="shared" si="26"/>
        <v>小雨</v>
      </c>
      <c r="J264" s="30" t="str">
        <f t="shared" si="27"/>
        <v>小雨</v>
      </c>
      <c r="K264" s="30" t="str">
        <f t="shared" si="28"/>
        <v>雨</v>
      </c>
      <c r="L264" s="30" t="str">
        <f t="shared" si="29"/>
        <v>雨</v>
      </c>
    </row>
    <row r="265" spans="1:12" x14ac:dyDescent="0.1">
      <c r="A265" s="31">
        <v>41538</v>
      </c>
      <c r="B265" s="30">
        <v>29</v>
      </c>
      <c r="C265" s="30">
        <v>25</v>
      </c>
      <c r="D265" s="30">
        <f t="shared" si="24"/>
        <v>27</v>
      </c>
      <c r="E265" s="30" t="s">
        <v>119</v>
      </c>
      <c r="F265" s="30" t="s">
        <v>79</v>
      </c>
      <c r="G265" s="30" t="s">
        <v>66</v>
      </c>
      <c r="H265" s="30" t="str">
        <f t="shared" si="25"/>
        <v>阵雨</v>
      </c>
      <c r="I265" s="30" t="str">
        <f t="shared" si="26"/>
        <v>阵雨</v>
      </c>
      <c r="J265" s="30" t="str">
        <f t="shared" si="27"/>
        <v>阵雨</v>
      </c>
      <c r="K265" s="30" t="str">
        <f t="shared" si="28"/>
        <v>雨</v>
      </c>
      <c r="L265" s="30" t="str">
        <f t="shared" si="29"/>
        <v>雨</v>
      </c>
    </row>
    <row r="266" spans="1:12" x14ac:dyDescent="0.1">
      <c r="A266" s="31">
        <v>41539</v>
      </c>
      <c r="B266" s="30">
        <v>31</v>
      </c>
      <c r="C266" s="30">
        <v>26</v>
      </c>
      <c r="D266" s="30">
        <f t="shared" si="24"/>
        <v>29</v>
      </c>
      <c r="E266" s="30" t="s">
        <v>118</v>
      </c>
      <c r="F266" s="30" t="s">
        <v>79</v>
      </c>
      <c r="G266" s="30" t="s">
        <v>66</v>
      </c>
      <c r="H266" s="30" t="str">
        <f t="shared" si="25"/>
        <v>阵雨</v>
      </c>
      <c r="I266" s="30" t="str">
        <f t="shared" si="26"/>
        <v>阵雨</v>
      </c>
      <c r="J266" s="30" t="str">
        <f t="shared" si="27"/>
        <v>阵雨</v>
      </c>
      <c r="K266" s="30" t="str">
        <f t="shared" si="28"/>
        <v>雨</v>
      </c>
      <c r="L266" s="30" t="str">
        <f t="shared" si="29"/>
        <v>雨</v>
      </c>
    </row>
    <row r="267" spans="1:12" x14ac:dyDescent="0.1">
      <c r="A267" s="31">
        <v>41540</v>
      </c>
      <c r="B267" s="30">
        <v>31</v>
      </c>
      <c r="C267" s="30">
        <v>25</v>
      </c>
      <c r="D267" s="30">
        <f t="shared" si="24"/>
        <v>28</v>
      </c>
      <c r="E267" s="30" t="s">
        <v>78</v>
      </c>
      <c r="F267" s="30" t="s">
        <v>71</v>
      </c>
      <c r="G267" s="30" t="s">
        <v>68</v>
      </c>
      <c r="H267" s="30" t="str">
        <f t="shared" si="25"/>
        <v>多云</v>
      </c>
      <c r="I267" s="30" t="str">
        <f t="shared" si="26"/>
        <v>多云</v>
      </c>
      <c r="J267" s="30" t="str">
        <f t="shared" si="27"/>
        <v>多云</v>
      </c>
      <c r="K267" s="30" t="str">
        <f t="shared" si="28"/>
        <v>多云</v>
      </c>
      <c r="L267" s="30" t="str">
        <f t="shared" si="29"/>
        <v>多云</v>
      </c>
    </row>
    <row r="268" spans="1:12" x14ac:dyDescent="0.1">
      <c r="A268" s="31">
        <v>41541</v>
      </c>
      <c r="B268" s="30">
        <v>26</v>
      </c>
      <c r="C268" s="30">
        <v>21</v>
      </c>
      <c r="D268" s="30">
        <f t="shared" si="24"/>
        <v>24</v>
      </c>
      <c r="E268" s="30" t="s">
        <v>96</v>
      </c>
      <c r="F268" s="30" t="s">
        <v>62</v>
      </c>
      <c r="G268" s="30" t="s">
        <v>66</v>
      </c>
      <c r="H268" s="30" t="str">
        <f t="shared" si="25"/>
        <v>中雨</v>
      </c>
      <c r="I268" s="30" t="str">
        <f t="shared" si="26"/>
        <v>中雨</v>
      </c>
      <c r="J268" s="30" t="str">
        <f t="shared" si="27"/>
        <v>中雨</v>
      </c>
      <c r="K268" s="30" t="str">
        <f t="shared" si="28"/>
        <v>雨</v>
      </c>
      <c r="L268" s="30" t="str">
        <f t="shared" si="29"/>
        <v>雨</v>
      </c>
    </row>
    <row r="269" spans="1:12" x14ac:dyDescent="0.1">
      <c r="A269" s="31">
        <v>41542</v>
      </c>
      <c r="B269" s="30">
        <v>25</v>
      </c>
      <c r="C269" s="30">
        <v>20</v>
      </c>
      <c r="D269" s="30">
        <f t="shared" si="24"/>
        <v>23</v>
      </c>
      <c r="E269" s="30" t="s">
        <v>78</v>
      </c>
      <c r="F269" s="30" t="s">
        <v>62</v>
      </c>
      <c r="G269" s="30" t="s">
        <v>70</v>
      </c>
      <c r="H269" s="30" t="str">
        <f t="shared" si="25"/>
        <v>多云</v>
      </c>
      <c r="I269" s="30" t="str">
        <f t="shared" si="26"/>
        <v>多云</v>
      </c>
      <c r="J269" s="30" t="str">
        <f t="shared" si="27"/>
        <v>多云</v>
      </c>
      <c r="K269" s="30" t="str">
        <f t="shared" si="28"/>
        <v>多云</v>
      </c>
      <c r="L269" s="30" t="str">
        <f t="shared" si="29"/>
        <v>多云</v>
      </c>
    </row>
    <row r="270" spans="1:12" x14ac:dyDescent="0.1">
      <c r="A270" s="31">
        <v>41543</v>
      </c>
      <c r="B270" s="30">
        <v>25</v>
      </c>
      <c r="C270" s="30">
        <v>20</v>
      </c>
      <c r="D270" s="30">
        <f t="shared" si="24"/>
        <v>23</v>
      </c>
      <c r="E270" s="30" t="s">
        <v>78</v>
      </c>
      <c r="F270" s="30" t="s">
        <v>79</v>
      </c>
      <c r="G270" s="30" t="s">
        <v>70</v>
      </c>
      <c r="H270" s="30" t="str">
        <f t="shared" si="25"/>
        <v>多云</v>
      </c>
      <c r="I270" s="30" t="str">
        <f t="shared" si="26"/>
        <v>多云</v>
      </c>
      <c r="J270" s="30" t="str">
        <f t="shared" si="27"/>
        <v>多云</v>
      </c>
      <c r="K270" s="30" t="str">
        <f t="shared" si="28"/>
        <v>多云</v>
      </c>
      <c r="L270" s="30" t="str">
        <f t="shared" si="29"/>
        <v>多云</v>
      </c>
    </row>
    <row r="271" spans="1:12" x14ac:dyDescent="0.1">
      <c r="A271" s="31">
        <v>41544</v>
      </c>
      <c r="B271" s="30">
        <v>26</v>
      </c>
      <c r="C271" s="30">
        <v>21</v>
      </c>
      <c r="D271" s="30">
        <f t="shared" si="24"/>
        <v>24</v>
      </c>
      <c r="E271" s="30" t="s">
        <v>93</v>
      </c>
      <c r="F271" s="30" t="s">
        <v>79</v>
      </c>
      <c r="G271" s="30" t="s">
        <v>70</v>
      </c>
      <c r="H271" s="30" t="str">
        <f t="shared" si="25"/>
        <v>小雨</v>
      </c>
      <c r="I271" s="30" t="str">
        <f t="shared" si="26"/>
        <v>小雨</v>
      </c>
      <c r="J271" s="30" t="str">
        <f t="shared" si="27"/>
        <v>小雨</v>
      </c>
      <c r="K271" s="30" t="str">
        <f t="shared" si="28"/>
        <v>雨</v>
      </c>
      <c r="L271" s="30" t="str">
        <f t="shared" si="29"/>
        <v>雨</v>
      </c>
    </row>
    <row r="272" spans="1:12" x14ac:dyDescent="0.1">
      <c r="A272" s="31">
        <v>41545</v>
      </c>
      <c r="B272" s="30">
        <v>27</v>
      </c>
      <c r="C272" s="30">
        <v>20</v>
      </c>
      <c r="D272" s="30">
        <f t="shared" si="24"/>
        <v>24</v>
      </c>
      <c r="E272" s="30" t="s">
        <v>86</v>
      </c>
      <c r="F272" s="30" t="s">
        <v>62</v>
      </c>
      <c r="G272" s="30" t="s">
        <v>70</v>
      </c>
      <c r="H272" s="30" t="str">
        <f t="shared" si="25"/>
        <v>小雨</v>
      </c>
      <c r="I272" s="30" t="str">
        <f t="shared" si="26"/>
        <v>小雨</v>
      </c>
      <c r="J272" s="30" t="str">
        <f t="shared" si="27"/>
        <v>小雨</v>
      </c>
      <c r="K272" s="30" t="str">
        <f t="shared" si="28"/>
        <v>雨</v>
      </c>
      <c r="L272" s="30" t="str">
        <f t="shared" si="29"/>
        <v>雨</v>
      </c>
    </row>
    <row r="273" spans="1:12" x14ac:dyDescent="0.1">
      <c r="A273" s="31">
        <v>41546</v>
      </c>
      <c r="B273" s="30">
        <v>26</v>
      </c>
      <c r="C273" s="30">
        <v>20</v>
      </c>
      <c r="D273" s="30">
        <f t="shared" si="24"/>
        <v>23</v>
      </c>
      <c r="E273" s="30" t="s">
        <v>78</v>
      </c>
      <c r="F273" s="30" t="s">
        <v>79</v>
      </c>
      <c r="G273" s="30" t="s">
        <v>70</v>
      </c>
      <c r="H273" s="30" t="str">
        <f t="shared" si="25"/>
        <v>多云</v>
      </c>
      <c r="I273" s="30" t="str">
        <f t="shared" si="26"/>
        <v>多云</v>
      </c>
      <c r="J273" s="30" t="str">
        <f t="shared" si="27"/>
        <v>多云</v>
      </c>
      <c r="K273" s="30" t="str">
        <f t="shared" si="28"/>
        <v>多云</v>
      </c>
      <c r="L273" s="30" t="str">
        <f t="shared" si="29"/>
        <v>多云</v>
      </c>
    </row>
    <row r="274" spans="1:12" x14ac:dyDescent="0.1">
      <c r="A274" s="31">
        <v>41547</v>
      </c>
      <c r="B274" s="30">
        <v>27</v>
      </c>
      <c r="C274" s="30">
        <v>20</v>
      </c>
      <c r="D274" s="30">
        <f t="shared" si="24"/>
        <v>24</v>
      </c>
      <c r="E274" s="30" t="s">
        <v>78</v>
      </c>
      <c r="F274" s="30" t="s">
        <v>79</v>
      </c>
      <c r="G274" s="30" t="s">
        <v>70</v>
      </c>
      <c r="H274" s="30" t="str">
        <f t="shared" si="25"/>
        <v>多云</v>
      </c>
      <c r="I274" s="30" t="str">
        <f t="shared" si="26"/>
        <v>多云</v>
      </c>
      <c r="J274" s="30" t="str">
        <f t="shared" si="27"/>
        <v>多云</v>
      </c>
      <c r="K274" s="30" t="str">
        <f t="shared" si="28"/>
        <v>多云</v>
      </c>
      <c r="L274" s="30" t="str">
        <f t="shared" si="29"/>
        <v>多云</v>
      </c>
    </row>
    <row r="275" spans="1:12" x14ac:dyDescent="0.1">
      <c r="A275" s="31">
        <v>41548</v>
      </c>
      <c r="B275" s="30">
        <v>26</v>
      </c>
      <c r="C275" s="30">
        <v>20</v>
      </c>
      <c r="D275" s="30">
        <f t="shared" si="24"/>
        <v>23</v>
      </c>
      <c r="E275" s="30" t="s">
        <v>80</v>
      </c>
      <c r="F275" s="30" t="s">
        <v>65</v>
      </c>
      <c r="G275" s="30" t="s">
        <v>63</v>
      </c>
      <c r="H275" s="30" t="str">
        <f t="shared" si="25"/>
        <v>多云</v>
      </c>
      <c r="I275" s="30" t="str">
        <f t="shared" si="26"/>
        <v>多云</v>
      </c>
      <c r="J275" s="30" t="str">
        <f t="shared" si="27"/>
        <v>多云</v>
      </c>
      <c r="K275" s="30" t="str">
        <f t="shared" si="28"/>
        <v>多云</v>
      </c>
      <c r="L275" s="30" t="str">
        <f t="shared" si="29"/>
        <v>阴</v>
      </c>
    </row>
    <row r="276" spans="1:12" x14ac:dyDescent="0.1">
      <c r="A276" s="31">
        <v>41549</v>
      </c>
      <c r="B276" s="30">
        <v>24</v>
      </c>
      <c r="C276" s="30">
        <v>19</v>
      </c>
      <c r="D276" s="30">
        <f t="shared" si="24"/>
        <v>22</v>
      </c>
      <c r="E276" s="30" t="s">
        <v>78</v>
      </c>
      <c r="F276" s="30" t="s">
        <v>62</v>
      </c>
      <c r="G276" s="30" t="s">
        <v>66</v>
      </c>
      <c r="H276" s="30" t="str">
        <f t="shared" si="25"/>
        <v>多云</v>
      </c>
      <c r="I276" s="30" t="str">
        <f t="shared" si="26"/>
        <v>多云</v>
      </c>
      <c r="J276" s="30" t="str">
        <f t="shared" si="27"/>
        <v>多云</v>
      </c>
      <c r="K276" s="30" t="str">
        <f t="shared" si="28"/>
        <v>多云</v>
      </c>
      <c r="L276" s="30" t="str">
        <f t="shared" si="29"/>
        <v>多云</v>
      </c>
    </row>
    <row r="277" spans="1:12" x14ac:dyDescent="0.1">
      <c r="A277" s="31">
        <v>41550</v>
      </c>
      <c r="B277" s="30">
        <v>25</v>
      </c>
      <c r="C277" s="30">
        <v>19</v>
      </c>
      <c r="D277" s="30">
        <f t="shared" si="24"/>
        <v>22</v>
      </c>
      <c r="E277" s="30" t="s">
        <v>74</v>
      </c>
      <c r="F277" s="30" t="s">
        <v>79</v>
      </c>
      <c r="G277" s="30" t="s">
        <v>66</v>
      </c>
      <c r="H277" s="30" t="str">
        <f t="shared" si="25"/>
        <v>晴</v>
      </c>
      <c r="I277" s="30" t="str">
        <f t="shared" si="26"/>
        <v>晴</v>
      </c>
      <c r="J277" s="30" t="str">
        <f t="shared" si="27"/>
        <v>晴</v>
      </c>
      <c r="K277" s="30" t="str">
        <f t="shared" si="28"/>
        <v>晴</v>
      </c>
      <c r="L277" s="30" t="str">
        <f t="shared" si="29"/>
        <v>晴</v>
      </c>
    </row>
    <row r="278" spans="1:12" x14ac:dyDescent="0.1">
      <c r="A278" s="31">
        <v>41551</v>
      </c>
      <c r="B278" s="30">
        <v>26</v>
      </c>
      <c r="C278" s="30">
        <v>20</v>
      </c>
      <c r="D278" s="30">
        <f t="shared" si="24"/>
        <v>23</v>
      </c>
      <c r="E278" s="30" t="s">
        <v>61</v>
      </c>
      <c r="F278" s="30" t="s">
        <v>79</v>
      </c>
      <c r="G278" s="30" t="s">
        <v>66</v>
      </c>
      <c r="H278" s="30" t="str">
        <f t="shared" si="25"/>
        <v>晴转</v>
      </c>
      <c r="I278" s="30" t="str">
        <f t="shared" si="26"/>
        <v>晴</v>
      </c>
      <c r="J278" s="30" t="str">
        <f t="shared" si="27"/>
        <v>晴</v>
      </c>
      <c r="K278" s="30" t="str">
        <f t="shared" si="28"/>
        <v>晴</v>
      </c>
      <c r="L278" s="30" t="str">
        <f t="shared" si="29"/>
        <v>晴</v>
      </c>
    </row>
    <row r="279" spans="1:12" x14ac:dyDescent="0.1">
      <c r="A279" s="31">
        <v>41552</v>
      </c>
      <c r="B279" s="30">
        <v>25</v>
      </c>
      <c r="C279" s="30">
        <v>22</v>
      </c>
      <c r="D279" s="30">
        <f t="shared" si="24"/>
        <v>24</v>
      </c>
      <c r="E279" s="30" t="s">
        <v>119</v>
      </c>
      <c r="F279" s="30" t="s">
        <v>79</v>
      </c>
      <c r="G279" s="30" t="s">
        <v>103</v>
      </c>
      <c r="H279" s="30" t="str">
        <f t="shared" si="25"/>
        <v>阵雨</v>
      </c>
      <c r="I279" s="30" t="str">
        <f t="shared" si="26"/>
        <v>阵雨</v>
      </c>
      <c r="J279" s="30" t="str">
        <f t="shared" si="27"/>
        <v>阵雨</v>
      </c>
      <c r="K279" s="30" t="str">
        <f t="shared" si="28"/>
        <v>雨</v>
      </c>
      <c r="L279" s="30" t="str">
        <f t="shared" si="29"/>
        <v>雨</v>
      </c>
    </row>
    <row r="280" spans="1:12" x14ac:dyDescent="0.1">
      <c r="A280" s="31">
        <v>41553</v>
      </c>
      <c r="B280" s="30">
        <v>25</v>
      </c>
      <c r="C280" s="30">
        <v>23</v>
      </c>
      <c r="D280" s="30">
        <f t="shared" si="24"/>
        <v>24</v>
      </c>
      <c r="E280" s="30" t="s">
        <v>125</v>
      </c>
      <c r="F280" s="30" t="s">
        <v>62</v>
      </c>
      <c r="G280" s="30" t="s">
        <v>126</v>
      </c>
      <c r="H280" s="30" t="str">
        <f t="shared" si="25"/>
        <v>大雨</v>
      </c>
      <c r="I280" s="30" t="str">
        <f t="shared" si="26"/>
        <v>大雨</v>
      </c>
      <c r="J280" s="30" t="str">
        <f t="shared" si="27"/>
        <v>大雨</v>
      </c>
      <c r="K280" s="30" t="str">
        <f t="shared" si="28"/>
        <v>雨</v>
      </c>
      <c r="L280" s="30" t="str">
        <f t="shared" si="29"/>
        <v>雨</v>
      </c>
    </row>
    <row r="281" spans="1:12" x14ac:dyDescent="0.1">
      <c r="A281" s="31">
        <v>41554</v>
      </c>
      <c r="B281" s="30">
        <v>25</v>
      </c>
      <c r="C281" s="30">
        <v>22</v>
      </c>
      <c r="D281" s="30">
        <f t="shared" si="24"/>
        <v>24</v>
      </c>
      <c r="E281" s="30" t="s">
        <v>75</v>
      </c>
      <c r="F281" s="30" t="s">
        <v>79</v>
      </c>
      <c r="G281" s="30" t="s">
        <v>103</v>
      </c>
      <c r="H281" s="30" t="str">
        <f t="shared" si="25"/>
        <v>中雨</v>
      </c>
      <c r="I281" s="30" t="str">
        <f t="shared" si="26"/>
        <v>中雨</v>
      </c>
      <c r="J281" s="30" t="str">
        <f t="shared" si="27"/>
        <v>中雨</v>
      </c>
      <c r="K281" s="30" t="str">
        <f t="shared" si="28"/>
        <v>雨</v>
      </c>
      <c r="L281" s="30" t="str">
        <f t="shared" si="29"/>
        <v>雨</v>
      </c>
    </row>
    <row r="282" spans="1:12" x14ac:dyDescent="0.1">
      <c r="A282" s="31">
        <v>41555</v>
      </c>
      <c r="B282" s="30">
        <v>25</v>
      </c>
      <c r="C282" s="30">
        <v>20</v>
      </c>
      <c r="D282" s="30">
        <f t="shared" si="24"/>
        <v>23</v>
      </c>
      <c r="E282" s="30" t="s">
        <v>83</v>
      </c>
      <c r="F282" s="30" t="s">
        <v>65</v>
      </c>
      <c r="G282" s="30" t="s">
        <v>68</v>
      </c>
      <c r="H282" s="30" t="str">
        <f t="shared" si="25"/>
        <v>小雨</v>
      </c>
      <c r="I282" s="30" t="str">
        <f t="shared" si="26"/>
        <v>小雨</v>
      </c>
      <c r="J282" s="30" t="str">
        <f t="shared" si="27"/>
        <v>小雨</v>
      </c>
      <c r="K282" s="30" t="str">
        <f t="shared" si="28"/>
        <v>雨</v>
      </c>
      <c r="L282" s="30" t="str">
        <f t="shared" si="29"/>
        <v>雨</v>
      </c>
    </row>
    <row r="283" spans="1:12" x14ac:dyDescent="0.1">
      <c r="A283" s="31">
        <v>41556</v>
      </c>
      <c r="B283" s="30">
        <v>27</v>
      </c>
      <c r="C283" s="30">
        <v>21</v>
      </c>
      <c r="D283" s="30">
        <f t="shared" si="24"/>
        <v>24</v>
      </c>
      <c r="E283" s="30" t="s">
        <v>78</v>
      </c>
      <c r="F283" s="30" t="s">
        <v>62</v>
      </c>
      <c r="G283" s="30" t="s">
        <v>70</v>
      </c>
      <c r="H283" s="30" t="str">
        <f t="shared" si="25"/>
        <v>多云</v>
      </c>
      <c r="I283" s="30" t="str">
        <f t="shared" si="26"/>
        <v>多云</v>
      </c>
      <c r="J283" s="30" t="str">
        <f t="shared" si="27"/>
        <v>多云</v>
      </c>
      <c r="K283" s="30" t="str">
        <f t="shared" si="28"/>
        <v>多云</v>
      </c>
      <c r="L283" s="30" t="str">
        <f t="shared" si="29"/>
        <v>多云</v>
      </c>
    </row>
    <row r="284" spans="1:12" x14ac:dyDescent="0.1">
      <c r="A284" s="31">
        <v>41557</v>
      </c>
      <c r="B284" s="30">
        <v>27</v>
      </c>
      <c r="C284" s="30">
        <v>20</v>
      </c>
      <c r="D284" s="30">
        <f t="shared" si="24"/>
        <v>24</v>
      </c>
      <c r="E284" s="30" t="s">
        <v>74</v>
      </c>
      <c r="F284" s="30" t="s">
        <v>62</v>
      </c>
      <c r="G284" s="30" t="s">
        <v>101</v>
      </c>
      <c r="H284" s="30" t="str">
        <f t="shared" si="25"/>
        <v>晴</v>
      </c>
      <c r="I284" s="30" t="str">
        <f t="shared" si="26"/>
        <v>晴</v>
      </c>
      <c r="J284" s="30" t="str">
        <f t="shared" si="27"/>
        <v>晴</v>
      </c>
      <c r="K284" s="30" t="str">
        <f t="shared" si="28"/>
        <v>晴</v>
      </c>
      <c r="L284" s="30" t="str">
        <f t="shared" si="29"/>
        <v>晴</v>
      </c>
    </row>
    <row r="285" spans="1:12" x14ac:dyDescent="0.1">
      <c r="A285" s="31">
        <v>41558</v>
      </c>
      <c r="B285" s="30">
        <v>26</v>
      </c>
      <c r="C285" s="30">
        <v>20</v>
      </c>
      <c r="D285" s="30">
        <f t="shared" si="24"/>
        <v>23</v>
      </c>
      <c r="E285" s="30" t="s">
        <v>74</v>
      </c>
      <c r="F285" s="30" t="s">
        <v>62</v>
      </c>
      <c r="G285" s="30" t="s">
        <v>70</v>
      </c>
      <c r="H285" s="30" t="str">
        <f t="shared" si="25"/>
        <v>晴</v>
      </c>
      <c r="I285" s="30" t="str">
        <f t="shared" si="26"/>
        <v>晴</v>
      </c>
      <c r="J285" s="30" t="str">
        <f t="shared" si="27"/>
        <v>晴</v>
      </c>
      <c r="K285" s="30" t="str">
        <f t="shared" si="28"/>
        <v>晴</v>
      </c>
      <c r="L285" s="30" t="str">
        <f t="shared" si="29"/>
        <v>晴</v>
      </c>
    </row>
    <row r="286" spans="1:12" x14ac:dyDescent="0.1">
      <c r="A286" s="31">
        <v>41559</v>
      </c>
      <c r="B286" s="30">
        <v>27</v>
      </c>
      <c r="C286" s="30">
        <v>20</v>
      </c>
      <c r="D286" s="30">
        <f t="shared" si="24"/>
        <v>24</v>
      </c>
      <c r="E286" s="30" t="s">
        <v>74</v>
      </c>
      <c r="F286" s="30" t="s">
        <v>62</v>
      </c>
      <c r="G286" s="30" t="s">
        <v>70</v>
      </c>
      <c r="H286" s="30" t="str">
        <f t="shared" si="25"/>
        <v>晴</v>
      </c>
      <c r="I286" s="30" t="str">
        <f t="shared" si="26"/>
        <v>晴</v>
      </c>
      <c r="J286" s="30" t="str">
        <f t="shared" si="27"/>
        <v>晴</v>
      </c>
      <c r="K286" s="30" t="str">
        <f t="shared" si="28"/>
        <v>晴</v>
      </c>
      <c r="L286" s="30" t="str">
        <f t="shared" si="29"/>
        <v>晴</v>
      </c>
    </row>
    <row r="287" spans="1:12" x14ac:dyDescent="0.1">
      <c r="A287" s="31">
        <v>41560</v>
      </c>
      <c r="B287" s="30">
        <v>27</v>
      </c>
      <c r="C287" s="30">
        <v>20</v>
      </c>
      <c r="D287" s="30">
        <f t="shared" si="24"/>
        <v>24</v>
      </c>
      <c r="E287" s="30" t="s">
        <v>74</v>
      </c>
      <c r="F287" s="30" t="s">
        <v>65</v>
      </c>
      <c r="G287" s="30" t="s">
        <v>70</v>
      </c>
      <c r="H287" s="30" t="str">
        <f t="shared" si="25"/>
        <v>晴</v>
      </c>
      <c r="I287" s="30" t="str">
        <f t="shared" si="26"/>
        <v>晴</v>
      </c>
      <c r="J287" s="30" t="str">
        <f t="shared" si="27"/>
        <v>晴</v>
      </c>
      <c r="K287" s="30" t="str">
        <f t="shared" si="28"/>
        <v>晴</v>
      </c>
      <c r="L287" s="30" t="str">
        <f t="shared" si="29"/>
        <v>晴</v>
      </c>
    </row>
    <row r="288" spans="1:12" x14ac:dyDescent="0.1">
      <c r="A288" s="31">
        <v>41561</v>
      </c>
      <c r="B288" s="30">
        <v>28</v>
      </c>
      <c r="C288" s="30">
        <v>17</v>
      </c>
      <c r="D288" s="30">
        <f t="shared" si="24"/>
        <v>23</v>
      </c>
      <c r="E288" s="30" t="s">
        <v>127</v>
      </c>
      <c r="F288" s="30" t="s">
        <v>85</v>
      </c>
      <c r="G288" s="30" t="s">
        <v>70</v>
      </c>
      <c r="H288" s="30" t="str">
        <f t="shared" si="25"/>
        <v>多云</v>
      </c>
      <c r="I288" s="30" t="str">
        <f t="shared" si="26"/>
        <v>多云</v>
      </c>
      <c r="J288" s="30" t="str">
        <f t="shared" si="27"/>
        <v>多云</v>
      </c>
      <c r="K288" s="30" t="str">
        <f t="shared" si="28"/>
        <v>多云</v>
      </c>
      <c r="L288" s="30" t="str">
        <f t="shared" si="29"/>
        <v>雨</v>
      </c>
    </row>
    <row r="289" spans="1:12" x14ac:dyDescent="0.1">
      <c r="A289" s="31">
        <v>41562</v>
      </c>
      <c r="B289" s="30">
        <v>19</v>
      </c>
      <c r="C289" s="30">
        <v>15</v>
      </c>
      <c r="D289" s="30">
        <f t="shared" si="24"/>
        <v>17</v>
      </c>
      <c r="E289" s="30" t="s">
        <v>64</v>
      </c>
      <c r="F289" s="30" t="s">
        <v>71</v>
      </c>
      <c r="G289" s="30" t="s">
        <v>66</v>
      </c>
      <c r="H289" s="30" t="str">
        <f t="shared" si="25"/>
        <v>阴</v>
      </c>
      <c r="I289" s="30" t="str">
        <f t="shared" si="26"/>
        <v>阴</v>
      </c>
      <c r="J289" s="30" t="str">
        <f t="shared" si="27"/>
        <v>阴</v>
      </c>
      <c r="K289" s="30" t="str">
        <f t="shared" si="28"/>
        <v>阴</v>
      </c>
      <c r="L289" s="30" t="str">
        <f t="shared" si="29"/>
        <v>阴</v>
      </c>
    </row>
    <row r="290" spans="1:12" x14ac:dyDescent="0.1">
      <c r="A290" s="31">
        <v>41563</v>
      </c>
      <c r="B290" s="30">
        <v>20</v>
      </c>
      <c r="C290" s="30">
        <v>15</v>
      </c>
      <c r="D290" s="30">
        <f t="shared" si="24"/>
        <v>18</v>
      </c>
      <c r="E290" s="30" t="s">
        <v>64</v>
      </c>
      <c r="F290" s="30" t="s">
        <v>65</v>
      </c>
      <c r="G290" s="30" t="s">
        <v>70</v>
      </c>
      <c r="H290" s="30" t="str">
        <f t="shared" si="25"/>
        <v>阴</v>
      </c>
      <c r="I290" s="30" t="str">
        <f t="shared" si="26"/>
        <v>阴</v>
      </c>
      <c r="J290" s="30" t="str">
        <f t="shared" si="27"/>
        <v>阴</v>
      </c>
      <c r="K290" s="30" t="str">
        <f t="shared" si="28"/>
        <v>阴</v>
      </c>
      <c r="L290" s="30" t="str">
        <f t="shared" si="29"/>
        <v>阴</v>
      </c>
    </row>
    <row r="291" spans="1:12" x14ac:dyDescent="0.1">
      <c r="A291" s="31">
        <v>41564</v>
      </c>
      <c r="B291" s="30">
        <v>22</v>
      </c>
      <c r="C291" s="30">
        <v>17</v>
      </c>
      <c r="D291" s="30">
        <f t="shared" si="24"/>
        <v>20</v>
      </c>
      <c r="E291" s="30" t="s">
        <v>92</v>
      </c>
      <c r="F291" s="30" t="s">
        <v>79</v>
      </c>
      <c r="G291" s="30" t="s">
        <v>70</v>
      </c>
      <c r="H291" s="30" t="str">
        <f t="shared" si="25"/>
        <v>阴转</v>
      </c>
      <c r="I291" s="30" t="str">
        <f t="shared" si="26"/>
        <v>阴</v>
      </c>
      <c r="J291" s="30" t="str">
        <f t="shared" si="27"/>
        <v>阴</v>
      </c>
      <c r="K291" s="30" t="str">
        <f t="shared" si="28"/>
        <v>阴</v>
      </c>
      <c r="L291" s="30" t="str">
        <f t="shared" si="29"/>
        <v>阴</v>
      </c>
    </row>
    <row r="292" spans="1:12" x14ac:dyDescent="0.1">
      <c r="A292" s="31">
        <v>41565</v>
      </c>
      <c r="B292" s="30">
        <v>23</v>
      </c>
      <c r="C292" s="30">
        <v>19</v>
      </c>
      <c r="D292" s="30">
        <f t="shared" si="24"/>
        <v>21</v>
      </c>
      <c r="E292" s="30" t="s">
        <v>64</v>
      </c>
      <c r="F292" s="30" t="s">
        <v>79</v>
      </c>
      <c r="G292" s="30" t="s">
        <v>70</v>
      </c>
      <c r="H292" s="30" t="str">
        <f t="shared" si="25"/>
        <v>阴</v>
      </c>
      <c r="I292" s="30" t="str">
        <f t="shared" si="26"/>
        <v>阴</v>
      </c>
      <c r="J292" s="30" t="str">
        <f t="shared" si="27"/>
        <v>阴</v>
      </c>
      <c r="K292" s="30" t="str">
        <f t="shared" si="28"/>
        <v>阴</v>
      </c>
      <c r="L292" s="30" t="str">
        <f t="shared" si="29"/>
        <v>阴</v>
      </c>
    </row>
    <row r="293" spans="1:12" x14ac:dyDescent="0.1">
      <c r="A293" s="31">
        <v>41566</v>
      </c>
      <c r="B293" s="30">
        <v>23</v>
      </c>
      <c r="C293" s="30">
        <v>18</v>
      </c>
      <c r="D293" s="30">
        <f t="shared" si="24"/>
        <v>21</v>
      </c>
      <c r="E293" s="30" t="s">
        <v>78</v>
      </c>
      <c r="F293" s="30" t="s">
        <v>62</v>
      </c>
      <c r="G293" s="30" t="s">
        <v>63</v>
      </c>
      <c r="H293" s="30" t="str">
        <f t="shared" si="25"/>
        <v>多云</v>
      </c>
      <c r="I293" s="30" t="str">
        <f t="shared" si="26"/>
        <v>多云</v>
      </c>
      <c r="J293" s="30" t="str">
        <f t="shared" si="27"/>
        <v>多云</v>
      </c>
      <c r="K293" s="30" t="str">
        <f t="shared" si="28"/>
        <v>多云</v>
      </c>
      <c r="L293" s="30" t="str">
        <f t="shared" si="29"/>
        <v>多云</v>
      </c>
    </row>
    <row r="294" spans="1:12" x14ac:dyDescent="0.1">
      <c r="A294" s="31">
        <v>41567</v>
      </c>
      <c r="B294" s="30">
        <v>21</v>
      </c>
      <c r="C294" s="30">
        <v>16</v>
      </c>
      <c r="D294" s="30">
        <f t="shared" si="24"/>
        <v>19</v>
      </c>
      <c r="E294" s="30" t="s">
        <v>61</v>
      </c>
      <c r="F294" s="30" t="s">
        <v>62</v>
      </c>
      <c r="G294" s="30" t="s">
        <v>70</v>
      </c>
      <c r="H294" s="30" t="str">
        <f t="shared" si="25"/>
        <v>晴转</v>
      </c>
      <c r="I294" s="30" t="str">
        <f t="shared" si="26"/>
        <v>晴</v>
      </c>
      <c r="J294" s="30" t="str">
        <f t="shared" si="27"/>
        <v>晴</v>
      </c>
      <c r="K294" s="30" t="str">
        <f t="shared" si="28"/>
        <v>晴</v>
      </c>
      <c r="L294" s="30" t="str">
        <f t="shared" si="29"/>
        <v>晴</v>
      </c>
    </row>
    <row r="295" spans="1:12" x14ac:dyDescent="0.1">
      <c r="A295" s="31">
        <v>41568</v>
      </c>
      <c r="B295" s="30">
        <v>21</v>
      </c>
      <c r="C295" s="30">
        <v>17</v>
      </c>
      <c r="D295" s="30">
        <f t="shared" si="24"/>
        <v>19</v>
      </c>
      <c r="E295" s="30" t="s">
        <v>78</v>
      </c>
      <c r="F295" s="30" t="s">
        <v>79</v>
      </c>
      <c r="G295" s="30" t="s">
        <v>70</v>
      </c>
      <c r="H295" s="30" t="str">
        <f t="shared" si="25"/>
        <v>多云</v>
      </c>
      <c r="I295" s="30" t="str">
        <f t="shared" si="26"/>
        <v>多云</v>
      </c>
      <c r="J295" s="30" t="str">
        <f t="shared" si="27"/>
        <v>多云</v>
      </c>
      <c r="K295" s="30" t="str">
        <f t="shared" si="28"/>
        <v>多云</v>
      </c>
      <c r="L295" s="30" t="str">
        <f t="shared" si="29"/>
        <v>多云</v>
      </c>
    </row>
    <row r="296" spans="1:12" x14ac:dyDescent="0.1">
      <c r="A296" s="31">
        <v>41569</v>
      </c>
      <c r="B296" s="30">
        <v>22</v>
      </c>
      <c r="C296" s="30">
        <v>17</v>
      </c>
      <c r="D296" s="30">
        <f t="shared" si="24"/>
        <v>20</v>
      </c>
      <c r="E296" s="30" t="s">
        <v>78</v>
      </c>
      <c r="F296" s="30" t="s">
        <v>62</v>
      </c>
      <c r="G296" s="30" t="s">
        <v>70</v>
      </c>
      <c r="H296" s="30" t="str">
        <f t="shared" si="25"/>
        <v>多云</v>
      </c>
      <c r="I296" s="30" t="str">
        <f t="shared" si="26"/>
        <v>多云</v>
      </c>
      <c r="J296" s="30" t="str">
        <f t="shared" si="27"/>
        <v>多云</v>
      </c>
      <c r="K296" s="30" t="str">
        <f t="shared" si="28"/>
        <v>多云</v>
      </c>
      <c r="L296" s="30" t="str">
        <f t="shared" si="29"/>
        <v>多云</v>
      </c>
    </row>
    <row r="297" spans="1:12" x14ac:dyDescent="0.1">
      <c r="A297" s="31">
        <v>41570</v>
      </c>
      <c r="B297" s="30">
        <v>20</v>
      </c>
      <c r="C297" s="30">
        <v>16</v>
      </c>
      <c r="D297" s="30">
        <f t="shared" si="24"/>
        <v>18</v>
      </c>
      <c r="E297" s="30" t="s">
        <v>78</v>
      </c>
      <c r="F297" s="30" t="s">
        <v>65</v>
      </c>
      <c r="G297" s="30" t="s">
        <v>63</v>
      </c>
      <c r="H297" s="30" t="str">
        <f t="shared" si="25"/>
        <v>多云</v>
      </c>
      <c r="I297" s="30" t="str">
        <f t="shared" si="26"/>
        <v>多云</v>
      </c>
      <c r="J297" s="30" t="str">
        <f t="shared" si="27"/>
        <v>多云</v>
      </c>
      <c r="K297" s="30" t="str">
        <f t="shared" si="28"/>
        <v>多云</v>
      </c>
      <c r="L297" s="30" t="str">
        <f t="shared" si="29"/>
        <v>多云</v>
      </c>
    </row>
    <row r="298" spans="1:12" x14ac:dyDescent="0.1">
      <c r="A298" s="31">
        <v>41571</v>
      </c>
      <c r="B298" s="30">
        <v>18</v>
      </c>
      <c r="C298" s="30">
        <v>14</v>
      </c>
      <c r="D298" s="30">
        <f t="shared" si="24"/>
        <v>16</v>
      </c>
      <c r="E298" s="30" t="s">
        <v>78</v>
      </c>
      <c r="F298" s="30" t="s">
        <v>79</v>
      </c>
      <c r="G298" s="30" t="s">
        <v>109</v>
      </c>
      <c r="H298" s="30" t="str">
        <f t="shared" si="25"/>
        <v>多云</v>
      </c>
      <c r="I298" s="30" t="str">
        <f t="shared" si="26"/>
        <v>多云</v>
      </c>
      <c r="J298" s="30" t="str">
        <f t="shared" si="27"/>
        <v>多云</v>
      </c>
      <c r="K298" s="30" t="str">
        <f t="shared" si="28"/>
        <v>多云</v>
      </c>
      <c r="L298" s="30" t="str">
        <f t="shared" si="29"/>
        <v>多云</v>
      </c>
    </row>
    <row r="299" spans="1:12" x14ac:dyDescent="0.1">
      <c r="A299" s="31">
        <v>41572</v>
      </c>
      <c r="B299" s="30">
        <v>19</v>
      </c>
      <c r="C299" s="30">
        <v>13</v>
      </c>
      <c r="D299" s="30">
        <f t="shared" si="24"/>
        <v>16</v>
      </c>
      <c r="E299" s="30" t="s">
        <v>76</v>
      </c>
      <c r="F299" s="30" t="s">
        <v>71</v>
      </c>
      <c r="G299" s="30" t="s">
        <v>68</v>
      </c>
      <c r="H299" s="30" t="str">
        <f t="shared" si="25"/>
        <v>多云</v>
      </c>
      <c r="I299" s="30" t="str">
        <f t="shared" si="26"/>
        <v>多云</v>
      </c>
      <c r="J299" s="30" t="str">
        <f t="shared" si="27"/>
        <v>多云</v>
      </c>
      <c r="K299" s="30" t="str">
        <f t="shared" si="28"/>
        <v>多云</v>
      </c>
      <c r="L299" s="30" t="str">
        <f t="shared" si="29"/>
        <v>晴</v>
      </c>
    </row>
    <row r="300" spans="1:12" x14ac:dyDescent="0.1">
      <c r="A300" s="31">
        <v>41573</v>
      </c>
      <c r="B300" s="30">
        <v>20</v>
      </c>
      <c r="C300" s="30">
        <v>12</v>
      </c>
      <c r="D300" s="30">
        <f t="shared" si="24"/>
        <v>16</v>
      </c>
      <c r="E300" s="30" t="s">
        <v>74</v>
      </c>
      <c r="F300" s="30" t="s">
        <v>79</v>
      </c>
      <c r="G300" s="30" t="s">
        <v>70</v>
      </c>
      <c r="H300" s="30" t="str">
        <f t="shared" si="25"/>
        <v>晴</v>
      </c>
      <c r="I300" s="30" t="str">
        <f t="shared" si="26"/>
        <v>晴</v>
      </c>
      <c r="J300" s="30" t="str">
        <f t="shared" si="27"/>
        <v>晴</v>
      </c>
      <c r="K300" s="30" t="str">
        <f t="shared" si="28"/>
        <v>晴</v>
      </c>
      <c r="L300" s="30" t="str">
        <f t="shared" si="29"/>
        <v>晴</v>
      </c>
    </row>
    <row r="301" spans="1:12" x14ac:dyDescent="0.1">
      <c r="A301" s="31">
        <v>41574</v>
      </c>
      <c r="B301" s="30">
        <v>22</v>
      </c>
      <c r="C301" s="30">
        <v>14</v>
      </c>
      <c r="D301" s="30">
        <f t="shared" si="24"/>
        <v>18</v>
      </c>
      <c r="E301" s="30" t="s">
        <v>76</v>
      </c>
      <c r="F301" s="30" t="s">
        <v>79</v>
      </c>
      <c r="G301" s="30" t="s">
        <v>70</v>
      </c>
      <c r="H301" s="30" t="str">
        <f t="shared" si="25"/>
        <v>多云</v>
      </c>
      <c r="I301" s="30" t="str">
        <f t="shared" si="26"/>
        <v>多云</v>
      </c>
      <c r="J301" s="30" t="str">
        <f t="shared" si="27"/>
        <v>多云</v>
      </c>
      <c r="K301" s="30" t="str">
        <f t="shared" si="28"/>
        <v>多云</v>
      </c>
      <c r="L301" s="30" t="str">
        <f t="shared" si="29"/>
        <v>晴</v>
      </c>
    </row>
    <row r="302" spans="1:12" x14ac:dyDescent="0.1">
      <c r="A302" s="31">
        <v>41575</v>
      </c>
      <c r="B302" s="30">
        <v>23</v>
      </c>
      <c r="C302" s="30">
        <v>16</v>
      </c>
      <c r="D302" s="30">
        <f t="shared" si="24"/>
        <v>20</v>
      </c>
      <c r="E302" s="30" t="s">
        <v>78</v>
      </c>
      <c r="F302" s="30" t="s">
        <v>62</v>
      </c>
      <c r="G302" s="30" t="s">
        <v>70</v>
      </c>
      <c r="H302" s="30" t="str">
        <f t="shared" si="25"/>
        <v>多云</v>
      </c>
      <c r="I302" s="30" t="str">
        <f t="shared" si="26"/>
        <v>多云</v>
      </c>
      <c r="J302" s="30" t="str">
        <f t="shared" si="27"/>
        <v>多云</v>
      </c>
      <c r="K302" s="30" t="str">
        <f t="shared" si="28"/>
        <v>多云</v>
      </c>
      <c r="L302" s="30" t="str">
        <f t="shared" si="29"/>
        <v>多云</v>
      </c>
    </row>
    <row r="303" spans="1:12" x14ac:dyDescent="0.1">
      <c r="A303" s="31">
        <v>41576</v>
      </c>
      <c r="B303" s="30">
        <v>22</v>
      </c>
      <c r="C303" s="30">
        <v>18</v>
      </c>
      <c r="D303" s="30">
        <f t="shared" si="24"/>
        <v>20</v>
      </c>
      <c r="E303" s="30" t="s">
        <v>80</v>
      </c>
      <c r="F303" s="30" t="s">
        <v>79</v>
      </c>
      <c r="G303" s="30" t="s">
        <v>70</v>
      </c>
      <c r="H303" s="30" t="str">
        <f t="shared" si="25"/>
        <v>多云</v>
      </c>
      <c r="I303" s="30" t="str">
        <f t="shared" si="26"/>
        <v>多云</v>
      </c>
      <c r="J303" s="30" t="str">
        <f t="shared" si="27"/>
        <v>多云</v>
      </c>
      <c r="K303" s="30" t="str">
        <f t="shared" si="28"/>
        <v>多云</v>
      </c>
      <c r="L303" s="30" t="str">
        <f t="shared" si="29"/>
        <v>阴</v>
      </c>
    </row>
    <row r="304" spans="1:12" x14ac:dyDescent="0.1">
      <c r="A304" s="31">
        <v>41577</v>
      </c>
      <c r="B304" s="30">
        <v>20</v>
      </c>
      <c r="C304" s="30">
        <v>18</v>
      </c>
      <c r="D304" s="30">
        <f t="shared" si="24"/>
        <v>19</v>
      </c>
      <c r="E304" s="30" t="s">
        <v>81</v>
      </c>
      <c r="F304" s="30" t="s">
        <v>79</v>
      </c>
      <c r="G304" s="30" t="s">
        <v>70</v>
      </c>
      <c r="H304" s="30" t="str">
        <f t="shared" si="25"/>
        <v>小雨</v>
      </c>
      <c r="I304" s="30" t="str">
        <f t="shared" si="26"/>
        <v>小雨</v>
      </c>
      <c r="J304" s="30" t="str">
        <f t="shared" si="27"/>
        <v>小雨</v>
      </c>
      <c r="K304" s="30" t="str">
        <f t="shared" si="28"/>
        <v>雨</v>
      </c>
      <c r="L304" s="30" t="str">
        <f t="shared" si="29"/>
        <v>雨</v>
      </c>
    </row>
    <row r="305" spans="1:12" x14ac:dyDescent="0.1">
      <c r="A305" s="31">
        <v>41578</v>
      </c>
      <c r="B305" s="30">
        <v>23</v>
      </c>
      <c r="C305" s="30">
        <v>18</v>
      </c>
      <c r="D305" s="30">
        <f t="shared" si="24"/>
        <v>21</v>
      </c>
      <c r="E305" s="30" t="s">
        <v>78</v>
      </c>
      <c r="F305" s="30" t="s">
        <v>79</v>
      </c>
      <c r="G305" s="30" t="s">
        <v>70</v>
      </c>
      <c r="H305" s="30" t="str">
        <f t="shared" si="25"/>
        <v>多云</v>
      </c>
      <c r="I305" s="30" t="str">
        <f t="shared" si="26"/>
        <v>多云</v>
      </c>
      <c r="J305" s="30" t="str">
        <f t="shared" si="27"/>
        <v>多云</v>
      </c>
      <c r="K305" s="30" t="str">
        <f t="shared" si="28"/>
        <v>多云</v>
      </c>
      <c r="L305" s="30" t="str">
        <f t="shared" si="29"/>
        <v>多云</v>
      </c>
    </row>
    <row r="306" spans="1:12" x14ac:dyDescent="0.1">
      <c r="A306" s="31">
        <v>41579</v>
      </c>
      <c r="B306" s="30">
        <v>23</v>
      </c>
      <c r="C306" s="30">
        <v>18</v>
      </c>
      <c r="D306" s="30">
        <f t="shared" si="24"/>
        <v>21</v>
      </c>
      <c r="E306" s="30" t="s">
        <v>87</v>
      </c>
      <c r="F306" s="30" t="s">
        <v>79</v>
      </c>
      <c r="G306" s="30" t="s">
        <v>70</v>
      </c>
      <c r="H306" s="30" t="str">
        <f t="shared" si="25"/>
        <v>多云</v>
      </c>
      <c r="I306" s="30" t="str">
        <f t="shared" si="26"/>
        <v>多云</v>
      </c>
      <c r="J306" s="30" t="str">
        <f t="shared" si="27"/>
        <v>多云</v>
      </c>
      <c r="K306" s="30" t="str">
        <f t="shared" si="28"/>
        <v>多云</v>
      </c>
      <c r="L306" s="30" t="str">
        <f t="shared" si="29"/>
        <v>雨</v>
      </c>
    </row>
    <row r="307" spans="1:12" x14ac:dyDescent="0.1">
      <c r="A307" s="31">
        <v>41580</v>
      </c>
      <c r="B307" s="30">
        <v>22</v>
      </c>
      <c r="C307" s="30">
        <v>18</v>
      </c>
      <c r="D307" s="30">
        <f t="shared" si="24"/>
        <v>20</v>
      </c>
      <c r="E307" s="30" t="s">
        <v>92</v>
      </c>
      <c r="F307" s="30" t="s">
        <v>79</v>
      </c>
      <c r="G307" s="30" t="s">
        <v>70</v>
      </c>
      <c r="H307" s="30" t="str">
        <f t="shared" si="25"/>
        <v>阴转</v>
      </c>
      <c r="I307" s="30" t="str">
        <f t="shared" si="26"/>
        <v>阴</v>
      </c>
      <c r="J307" s="30" t="str">
        <f t="shared" si="27"/>
        <v>阴</v>
      </c>
      <c r="K307" s="30" t="str">
        <f t="shared" si="28"/>
        <v>阴</v>
      </c>
      <c r="L307" s="30" t="str">
        <f t="shared" si="29"/>
        <v>阴</v>
      </c>
    </row>
    <row r="308" spans="1:12" x14ac:dyDescent="0.1">
      <c r="A308" s="31">
        <v>41581</v>
      </c>
      <c r="B308" s="30">
        <v>20</v>
      </c>
      <c r="C308" s="30">
        <v>15</v>
      </c>
      <c r="D308" s="30">
        <f t="shared" si="24"/>
        <v>18</v>
      </c>
      <c r="E308" s="30" t="s">
        <v>78</v>
      </c>
      <c r="F308" s="30" t="s">
        <v>65</v>
      </c>
      <c r="G308" s="30" t="s">
        <v>66</v>
      </c>
      <c r="H308" s="30" t="str">
        <f t="shared" si="25"/>
        <v>多云</v>
      </c>
      <c r="I308" s="30" t="str">
        <f t="shared" si="26"/>
        <v>多云</v>
      </c>
      <c r="J308" s="30" t="str">
        <f t="shared" si="27"/>
        <v>多云</v>
      </c>
      <c r="K308" s="30" t="str">
        <f t="shared" si="28"/>
        <v>多云</v>
      </c>
      <c r="L308" s="30" t="str">
        <f t="shared" si="29"/>
        <v>多云</v>
      </c>
    </row>
    <row r="309" spans="1:12" x14ac:dyDescent="0.1">
      <c r="A309" s="31">
        <v>41582</v>
      </c>
      <c r="B309" s="30">
        <v>20</v>
      </c>
      <c r="C309" s="30">
        <v>14</v>
      </c>
      <c r="D309" s="30">
        <f t="shared" si="24"/>
        <v>17</v>
      </c>
      <c r="E309" s="30" t="s">
        <v>61</v>
      </c>
      <c r="F309" s="30" t="s">
        <v>73</v>
      </c>
      <c r="G309" s="30" t="s">
        <v>70</v>
      </c>
      <c r="H309" s="30" t="str">
        <f t="shared" si="25"/>
        <v>晴转</v>
      </c>
      <c r="I309" s="30" t="str">
        <f t="shared" si="26"/>
        <v>晴</v>
      </c>
      <c r="J309" s="30" t="str">
        <f t="shared" si="27"/>
        <v>晴</v>
      </c>
      <c r="K309" s="30" t="str">
        <f t="shared" si="28"/>
        <v>晴</v>
      </c>
      <c r="L309" s="30" t="str">
        <f t="shared" si="29"/>
        <v>晴</v>
      </c>
    </row>
    <row r="310" spans="1:12" x14ac:dyDescent="0.1">
      <c r="A310" s="31">
        <v>41583</v>
      </c>
      <c r="B310" s="30">
        <v>22</v>
      </c>
      <c r="C310" s="30">
        <v>14</v>
      </c>
      <c r="D310" s="30">
        <f t="shared" si="24"/>
        <v>18</v>
      </c>
      <c r="E310" s="30" t="s">
        <v>78</v>
      </c>
      <c r="F310" s="30" t="s">
        <v>62</v>
      </c>
      <c r="G310" s="30" t="s">
        <v>70</v>
      </c>
      <c r="H310" s="30" t="str">
        <f t="shared" si="25"/>
        <v>多云</v>
      </c>
      <c r="I310" s="30" t="str">
        <f t="shared" si="26"/>
        <v>多云</v>
      </c>
      <c r="J310" s="30" t="str">
        <f t="shared" si="27"/>
        <v>多云</v>
      </c>
      <c r="K310" s="30" t="str">
        <f t="shared" si="28"/>
        <v>多云</v>
      </c>
      <c r="L310" s="30" t="str">
        <f t="shared" si="29"/>
        <v>多云</v>
      </c>
    </row>
    <row r="311" spans="1:12" x14ac:dyDescent="0.1">
      <c r="A311" s="31">
        <v>41584</v>
      </c>
      <c r="B311" s="30">
        <v>22</v>
      </c>
      <c r="C311" s="30">
        <v>14</v>
      </c>
      <c r="D311" s="30">
        <f t="shared" si="24"/>
        <v>18</v>
      </c>
      <c r="E311" s="30" t="s">
        <v>78</v>
      </c>
      <c r="F311" s="30" t="s">
        <v>91</v>
      </c>
      <c r="G311" s="30" t="s">
        <v>70</v>
      </c>
      <c r="H311" s="30" t="str">
        <f t="shared" si="25"/>
        <v>多云</v>
      </c>
      <c r="I311" s="30" t="str">
        <f t="shared" si="26"/>
        <v>多云</v>
      </c>
      <c r="J311" s="30" t="str">
        <f t="shared" si="27"/>
        <v>多云</v>
      </c>
      <c r="K311" s="30" t="str">
        <f t="shared" si="28"/>
        <v>多云</v>
      </c>
      <c r="L311" s="30" t="str">
        <f t="shared" si="29"/>
        <v>多云</v>
      </c>
    </row>
    <row r="312" spans="1:12" x14ac:dyDescent="0.1">
      <c r="A312" s="31">
        <v>41585</v>
      </c>
      <c r="B312" s="30">
        <v>23</v>
      </c>
      <c r="C312" s="30">
        <v>16</v>
      </c>
      <c r="D312" s="30">
        <f t="shared" si="24"/>
        <v>20</v>
      </c>
      <c r="E312" s="30" t="s">
        <v>61</v>
      </c>
      <c r="F312" s="30" t="s">
        <v>62</v>
      </c>
      <c r="G312" s="30" t="s">
        <v>70</v>
      </c>
      <c r="H312" s="30" t="str">
        <f t="shared" si="25"/>
        <v>晴转</v>
      </c>
      <c r="I312" s="30" t="str">
        <f t="shared" si="26"/>
        <v>晴</v>
      </c>
      <c r="J312" s="30" t="str">
        <f t="shared" si="27"/>
        <v>晴</v>
      </c>
      <c r="K312" s="30" t="str">
        <f t="shared" si="28"/>
        <v>晴</v>
      </c>
      <c r="L312" s="30" t="str">
        <f t="shared" si="29"/>
        <v>晴</v>
      </c>
    </row>
    <row r="313" spans="1:12" x14ac:dyDescent="0.1">
      <c r="A313" s="31">
        <v>41586</v>
      </c>
      <c r="B313" s="30">
        <v>26</v>
      </c>
      <c r="C313" s="30">
        <v>18</v>
      </c>
      <c r="D313" s="30">
        <f t="shared" si="24"/>
        <v>22</v>
      </c>
      <c r="E313" s="30" t="s">
        <v>78</v>
      </c>
      <c r="F313" s="30" t="s">
        <v>62</v>
      </c>
      <c r="G313" s="30" t="s">
        <v>68</v>
      </c>
      <c r="H313" s="30" t="str">
        <f t="shared" si="25"/>
        <v>多云</v>
      </c>
      <c r="I313" s="30" t="str">
        <f t="shared" si="26"/>
        <v>多云</v>
      </c>
      <c r="J313" s="30" t="str">
        <f t="shared" si="27"/>
        <v>多云</v>
      </c>
      <c r="K313" s="30" t="str">
        <f t="shared" si="28"/>
        <v>多云</v>
      </c>
      <c r="L313" s="30" t="str">
        <f t="shared" si="29"/>
        <v>多云</v>
      </c>
    </row>
    <row r="314" spans="1:12" x14ac:dyDescent="0.1">
      <c r="A314" s="31">
        <v>41587</v>
      </c>
      <c r="B314" s="30">
        <v>21</v>
      </c>
      <c r="C314" s="30">
        <v>14</v>
      </c>
      <c r="D314" s="30">
        <f t="shared" si="24"/>
        <v>18</v>
      </c>
      <c r="E314" s="30" t="s">
        <v>81</v>
      </c>
      <c r="F314" s="30" t="s">
        <v>62</v>
      </c>
      <c r="G314" s="30" t="s">
        <v>66</v>
      </c>
      <c r="H314" s="30" t="str">
        <f t="shared" si="25"/>
        <v>小雨</v>
      </c>
      <c r="I314" s="30" t="str">
        <f t="shared" si="26"/>
        <v>小雨</v>
      </c>
      <c r="J314" s="30" t="str">
        <f t="shared" si="27"/>
        <v>小雨</v>
      </c>
      <c r="K314" s="30" t="str">
        <f t="shared" si="28"/>
        <v>雨</v>
      </c>
      <c r="L314" s="30" t="str">
        <f t="shared" si="29"/>
        <v>雨</v>
      </c>
    </row>
    <row r="315" spans="1:12" x14ac:dyDescent="0.1">
      <c r="A315" s="31">
        <v>41588</v>
      </c>
      <c r="B315" s="30">
        <v>16</v>
      </c>
      <c r="C315" s="30">
        <v>12</v>
      </c>
      <c r="D315" s="30">
        <f t="shared" si="24"/>
        <v>14</v>
      </c>
      <c r="E315" s="30" t="s">
        <v>72</v>
      </c>
      <c r="F315" s="30" t="s">
        <v>79</v>
      </c>
      <c r="G315" s="30" t="s">
        <v>68</v>
      </c>
      <c r="H315" s="30" t="str">
        <f t="shared" si="25"/>
        <v>阴转</v>
      </c>
      <c r="I315" s="30" t="str">
        <f t="shared" si="26"/>
        <v>阴</v>
      </c>
      <c r="J315" s="30" t="str">
        <f t="shared" si="27"/>
        <v>阴</v>
      </c>
      <c r="K315" s="30" t="str">
        <f t="shared" si="28"/>
        <v>阴</v>
      </c>
      <c r="L315" s="30" t="str">
        <f t="shared" si="29"/>
        <v>阴</v>
      </c>
    </row>
    <row r="316" spans="1:12" x14ac:dyDescent="0.1">
      <c r="A316" s="31">
        <v>41589</v>
      </c>
      <c r="B316" s="30">
        <v>16</v>
      </c>
      <c r="C316" s="30">
        <v>13</v>
      </c>
      <c r="D316" s="30">
        <f t="shared" si="24"/>
        <v>15</v>
      </c>
      <c r="E316" s="30" t="s">
        <v>64</v>
      </c>
      <c r="F316" s="30" t="s">
        <v>65</v>
      </c>
      <c r="G316" s="30" t="s">
        <v>70</v>
      </c>
      <c r="H316" s="30" t="str">
        <f t="shared" si="25"/>
        <v>阴</v>
      </c>
      <c r="I316" s="30" t="str">
        <f t="shared" si="26"/>
        <v>阴</v>
      </c>
      <c r="J316" s="30" t="str">
        <f t="shared" si="27"/>
        <v>阴</v>
      </c>
      <c r="K316" s="30" t="str">
        <f t="shared" si="28"/>
        <v>阴</v>
      </c>
      <c r="L316" s="30" t="str">
        <f t="shared" si="29"/>
        <v>阴</v>
      </c>
    </row>
    <row r="317" spans="1:12" x14ac:dyDescent="0.1">
      <c r="A317" s="31">
        <v>41590</v>
      </c>
      <c r="B317" s="30">
        <v>17</v>
      </c>
      <c r="C317" s="30">
        <v>12</v>
      </c>
      <c r="D317" s="30">
        <f t="shared" si="24"/>
        <v>15</v>
      </c>
      <c r="E317" s="30" t="s">
        <v>64</v>
      </c>
      <c r="F317" s="30" t="s">
        <v>79</v>
      </c>
      <c r="G317" s="30" t="s">
        <v>70</v>
      </c>
      <c r="H317" s="30" t="str">
        <f t="shared" si="25"/>
        <v>阴</v>
      </c>
      <c r="I317" s="30" t="str">
        <f t="shared" si="26"/>
        <v>阴</v>
      </c>
      <c r="J317" s="30" t="str">
        <f t="shared" si="27"/>
        <v>阴</v>
      </c>
      <c r="K317" s="30" t="str">
        <f t="shared" si="28"/>
        <v>阴</v>
      </c>
      <c r="L317" s="30" t="str">
        <f t="shared" si="29"/>
        <v>阴</v>
      </c>
    </row>
    <row r="318" spans="1:12" x14ac:dyDescent="0.1">
      <c r="A318" s="31">
        <v>41591</v>
      </c>
      <c r="B318" s="30">
        <v>16</v>
      </c>
      <c r="C318" s="30">
        <v>13</v>
      </c>
      <c r="D318" s="30">
        <f t="shared" si="24"/>
        <v>15</v>
      </c>
      <c r="E318" s="30" t="s">
        <v>81</v>
      </c>
      <c r="F318" s="30" t="s">
        <v>79</v>
      </c>
      <c r="G318" s="30" t="s">
        <v>70</v>
      </c>
      <c r="H318" s="30" t="str">
        <f t="shared" si="25"/>
        <v>小雨</v>
      </c>
      <c r="I318" s="30" t="str">
        <f t="shared" si="26"/>
        <v>小雨</v>
      </c>
      <c r="J318" s="30" t="str">
        <f t="shared" si="27"/>
        <v>小雨</v>
      </c>
      <c r="K318" s="30" t="str">
        <f t="shared" si="28"/>
        <v>雨</v>
      </c>
      <c r="L318" s="30" t="str">
        <f t="shared" si="29"/>
        <v>雨</v>
      </c>
    </row>
    <row r="319" spans="1:12" x14ac:dyDescent="0.1">
      <c r="A319" s="31">
        <v>41592</v>
      </c>
      <c r="B319" s="30">
        <v>18</v>
      </c>
      <c r="C319" s="30">
        <v>11</v>
      </c>
      <c r="D319" s="30">
        <f t="shared" si="24"/>
        <v>15</v>
      </c>
      <c r="E319" s="30" t="s">
        <v>100</v>
      </c>
      <c r="F319" s="30" t="s">
        <v>71</v>
      </c>
      <c r="G319" s="30" t="s">
        <v>70</v>
      </c>
      <c r="H319" s="30" t="str">
        <f t="shared" si="25"/>
        <v>阴转</v>
      </c>
      <c r="I319" s="30" t="str">
        <f t="shared" si="26"/>
        <v>阴</v>
      </c>
      <c r="J319" s="30" t="str">
        <f t="shared" si="27"/>
        <v>阴</v>
      </c>
      <c r="K319" s="30" t="str">
        <f t="shared" si="28"/>
        <v>阴</v>
      </c>
      <c r="L319" s="30" t="str">
        <f t="shared" si="29"/>
        <v>阴</v>
      </c>
    </row>
    <row r="320" spans="1:12" x14ac:dyDescent="0.1">
      <c r="A320" s="31">
        <v>41593</v>
      </c>
      <c r="B320" s="30">
        <v>20</v>
      </c>
      <c r="C320" s="30">
        <v>10</v>
      </c>
      <c r="D320" s="30">
        <f t="shared" si="24"/>
        <v>15</v>
      </c>
      <c r="E320" s="30" t="s">
        <v>61</v>
      </c>
      <c r="F320" s="30" t="s">
        <v>91</v>
      </c>
      <c r="G320" s="30" t="s">
        <v>63</v>
      </c>
      <c r="H320" s="30" t="str">
        <f t="shared" si="25"/>
        <v>晴转</v>
      </c>
      <c r="I320" s="30" t="str">
        <f t="shared" si="26"/>
        <v>晴</v>
      </c>
      <c r="J320" s="30" t="str">
        <f t="shared" si="27"/>
        <v>晴</v>
      </c>
      <c r="K320" s="30" t="str">
        <f t="shared" si="28"/>
        <v>晴</v>
      </c>
      <c r="L320" s="30" t="str">
        <f t="shared" si="29"/>
        <v>晴</v>
      </c>
    </row>
    <row r="321" spans="1:12" x14ac:dyDescent="0.1">
      <c r="A321" s="31">
        <v>41594</v>
      </c>
      <c r="B321" s="30">
        <v>14</v>
      </c>
      <c r="C321" s="30">
        <v>8</v>
      </c>
      <c r="D321" s="30">
        <f t="shared" si="24"/>
        <v>11</v>
      </c>
      <c r="E321" s="30" t="s">
        <v>74</v>
      </c>
      <c r="F321" s="30" t="s">
        <v>71</v>
      </c>
      <c r="G321" s="30" t="s">
        <v>66</v>
      </c>
      <c r="H321" s="30" t="str">
        <f t="shared" si="25"/>
        <v>晴</v>
      </c>
      <c r="I321" s="30" t="str">
        <f t="shared" si="26"/>
        <v>晴</v>
      </c>
      <c r="J321" s="30" t="str">
        <f t="shared" si="27"/>
        <v>晴</v>
      </c>
      <c r="K321" s="30" t="str">
        <f t="shared" si="28"/>
        <v>晴</v>
      </c>
      <c r="L321" s="30" t="str">
        <f t="shared" si="29"/>
        <v>晴</v>
      </c>
    </row>
    <row r="322" spans="1:12" x14ac:dyDescent="0.1">
      <c r="A322" s="31">
        <v>41595</v>
      </c>
      <c r="B322" s="30">
        <v>13</v>
      </c>
      <c r="C322" s="30">
        <v>7</v>
      </c>
      <c r="D322" s="30">
        <f t="shared" ref="D322:D366" si="30">ROUND((B322+C322)/2,0)</f>
        <v>10</v>
      </c>
      <c r="E322" s="30" t="s">
        <v>74</v>
      </c>
      <c r="F322" s="30" t="s">
        <v>65</v>
      </c>
      <c r="G322" s="30" t="s">
        <v>66</v>
      </c>
      <c r="H322" s="30" t="str">
        <f t="shared" ref="H322:H366" si="31">LEFT(E322,2)</f>
        <v>晴</v>
      </c>
      <c r="I322" s="30" t="str">
        <f t="shared" ref="I322:I366" si="32">IF(OR(LEFT(H322,1)="晴",LEFT(H322,1)="阴"),LEFT(H322,1),H322)</f>
        <v>晴</v>
      </c>
      <c r="J322" s="30" t="str">
        <f t="shared" ref="J322:J366" si="33">IF(ISERROR(FIND("雪",E322)),I322,"雪")</f>
        <v>晴</v>
      </c>
      <c r="K322" s="30" t="str">
        <f t="shared" ref="K322:K366" si="34">IF(ISERROR(FIND("雨",J322)),J322,"雨")</f>
        <v>晴</v>
      </c>
      <c r="L322" s="30" t="str">
        <f t="shared" ref="L322:L366" si="35">IF(LEFT(E322,2)="多云",IF(LEN(E322)&gt;2,RIGHT(E322,1),K322),K322)</f>
        <v>晴</v>
      </c>
    </row>
    <row r="323" spans="1:12" x14ac:dyDescent="0.1">
      <c r="A323" s="31">
        <v>41596</v>
      </c>
      <c r="B323" s="30">
        <v>14</v>
      </c>
      <c r="C323" s="30">
        <v>6</v>
      </c>
      <c r="D323" s="30">
        <f t="shared" si="30"/>
        <v>10</v>
      </c>
      <c r="E323" s="30" t="s">
        <v>74</v>
      </c>
      <c r="F323" s="30" t="s">
        <v>65</v>
      </c>
      <c r="G323" s="30" t="s">
        <v>66</v>
      </c>
      <c r="H323" s="30" t="str">
        <f t="shared" si="31"/>
        <v>晴</v>
      </c>
      <c r="I323" s="30" t="str">
        <f t="shared" si="32"/>
        <v>晴</v>
      </c>
      <c r="J323" s="30" t="str">
        <f t="shared" si="33"/>
        <v>晴</v>
      </c>
      <c r="K323" s="30" t="str">
        <f t="shared" si="34"/>
        <v>晴</v>
      </c>
      <c r="L323" s="30" t="str">
        <f t="shared" si="35"/>
        <v>晴</v>
      </c>
    </row>
    <row r="324" spans="1:12" x14ac:dyDescent="0.1">
      <c r="A324" s="31">
        <v>41597</v>
      </c>
      <c r="B324" s="30">
        <v>17</v>
      </c>
      <c r="C324" s="30">
        <v>6</v>
      </c>
      <c r="D324" s="30">
        <f t="shared" si="30"/>
        <v>12</v>
      </c>
      <c r="E324" s="30" t="s">
        <v>74</v>
      </c>
      <c r="F324" s="30" t="s">
        <v>62</v>
      </c>
      <c r="G324" s="30" t="s">
        <v>70</v>
      </c>
      <c r="H324" s="30" t="str">
        <f t="shared" si="31"/>
        <v>晴</v>
      </c>
      <c r="I324" s="30" t="str">
        <f t="shared" si="32"/>
        <v>晴</v>
      </c>
      <c r="J324" s="30" t="str">
        <f t="shared" si="33"/>
        <v>晴</v>
      </c>
      <c r="K324" s="30" t="str">
        <f t="shared" si="34"/>
        <v>晴</v>
      </c>
      <c r="L324" s="30" t="str">
        <f t="shared" si="35"/>
        <v>晴</v>
      </c>
    </row>
    <row r="325" spans="1:12" x14ac:dyDescent="0.1">
      <c r="A325" s="31">
        <v>41598</v>
      </c>
      <c r="B325" s="30">
        <v>18</v>
      </c>
      <c r="C325" s="30">
        <v>9</v>
      </c>
      <c r="D325" s="30">
        <f t="shared" si="30"/>
        <v>14</v>
      </c>
      <c r="E325" s="30" t="s">
        <v>61</v>
      </c>
      <c r="F325" s="30" t="s">
        <v>73</v>
      </c>
      <c r="G325" s="30" t="s">
        <v>70</v>
      </c>
      <c r="H325" s="30" t="str">
        <f t="shared" si="31"/>
        <v>晴转</v>
      </c>
      <c r="I325" s="30" t="str">
        <f t="shared" si="32"/>
        <v>晴</v>
      </c>
      <c r="J325" s="30" t="str">
        <f t="shared" si="33"/>
        <v>晴</v>
      </c>
      <c r="K325" s="30" t="str">
        <f t="shared" si="34"/>
        <v>晴</v>
      </c>
      <c r="L325" s="30" t="str">
        <f t="shared" si="35"/>
        <v>晴</v>
      </c>
    </row>
    <row r="326" spans="1:12" x14ac:dyDescent="0.1">
      <c r="A326" s="31">
        <v>41599</v>
      </c>
      <c r="B326" s="30">
        <v>18</v>
      </c>
      <c r="C326" s="30">
        <v>12</v>
      </c>
      <c r="D326" s="30">
        <f t="shared" si="30"/>
        <v>15</v>
      </c>
      <c r="E326" s="30" t="s">
        <v>78</v>
      </c>
      <c r="F326" s="30" t="s">
        <v>73</v>
      </c>
      <c r="G326" s="30" t="s">
        <v>70</v>
      </c>
      <c r="H326" s="30" t="str">
        <f t="shared" si="31"/>
        <v>多云</v>
      </c>
      <c r="I326" s="30" t="str">
        <f t="shared" si="32"/>
        <v>多云</v>
      </c>
      <c r="J326" s="30" t="str">
        <f t="shared" si="33"/>
        <v>多云</v>
      </c>
      <c r="K326" s="30" t="str">
        <f t="shared" si="34"/>
        <v>多云</v>
      </c>
      <c r="L326" s="30" t="str">
        <f t="shared" si="35"/>
        <v>多云</v>
      </c>
    </row>
    <row r="327" spans="1:12" x14ac:dyDescent="0.1">
      <c r="A327" s="31">
        <v>41600</v>
      </c>
      <c r="B327" s="30">
        <v>20</v>
      </c>
      <c r="C327" s="30">
        <v>13</v>
      </c>
      <c r="D327" s="30">
        <f t="shared" si="30"/>
        <v>17</v>
      </c>
      <c r="E327" s="30" t="s">
        <v>61</v>
      </c>
      <c r="F327" s="30" t="s">
        <v>62</v>
      </c>
      <c r="G327" s="30" t="s">
        <v>70</v>
      </c>
      <c r="H327" s="30" t="str">
        <f t="shared" si="31"/>
        <v>晴转</v>
      </c>
      <c r="I327" s="30" t="str">
        <f t="shared" si="32"/>
        <v>晴</v>
      </c>
      <c r="J327" s="30" t="str">
        <f t="shared" si="33"/>
        <v>晴</v>
      </c>
      <c r="K327" s="30" t="str">
        <f t="shared" si="34"/>
        <v>晴</v>
      </c>
      <c r="L327" s="30" t="str">
        <f t="shared" si="35"/>
        <v>晴</v>
      </c>
    </row>
    <row r="328" spans="1:12" x14ac:dyDescent="0.1">
      <c r="A328" s="31">
        <v>41601</v>
      </c>
      <c r="B328" s="30">
        <v>18</v>
      </c>
      <c r="C328" s="30">
        <v>11</v>
      </c>
      <c r="D328" s="30">
        <f t="shared" si="30"/>
        <v>15</v>
      </c>
      <c r="E328" s="30" t="s">
        <v>93</v>
      </c>
      <c r="F328" s="30" t="s">
        <v>62</v>
      </c>
      <c r="G328" s="30" t="s">
        <v>66</v>
      </c>
      <c r="H328" s="30" t="str">
        <f t="shared" si="31"/>
        <v>小雨</v>
      </c>
      <c r="I328" s="30" t="str">
        <f t="shared" si="32"/>
        <v>小雨</v>
      </c>
      <c r="J328" s="30" t="str">
        <f t="shared" si="33"/>
        <v>小雨</v>
      </c>
      <c r="K328" s="30" t="str">
        <f t="shared" si="34"/>
        <v>雨</v>
      </c>
      <c r="L328" s="30" t="str">
        <f t="shared" si="35"/>
        <v>雨</v>
      </c>
    </row>
    <row r="329" spans="1:12" x14ac:dyDescent="0.1">
      <c r="A329" s="31">
        <v>41602</v>
      </c>
      <c r="B329" s="30">
        <v>14</v>
      </c>
      <c r="C329" s="30">
        <v>8</v>
      </c>
      <c r="D329" s="30">
        <f t="shared" si="30"/>
        <v>11</v>
      </c>
      <c r="E329" s="30" t="s">
        <v>76</v>
      </c>
      <c r="F329" s="30" t="s">
        <v>91</v>
      </c>
      <c r="G329" s="30" t="s">
        <v>109</v>
      </c>
      <c r="H329" s="30" t="str">
        <f t="shared" si="31"/>
        <v>多云</v>
      </c>
      <c r="I329" s="30" t="str">
        <f t="shared" si="32"/>
        <v>多云</v>
      </c>
      <c r="J329" s="30" t="str">
        <f t="shared" si="33"/>
        <v>多云</v>
      </c>
      <c r="K329" s="30" t="str">
        <f t="shared" si="34"/>
        <v>多云</v>
      </c>
      <c r="L329" s="30" t="str">
        <f t="shared" si="35"/>
        <v>晴</v>
      </c>
    </row>
    <row r="330" spans="1:12" x14ac:dyDescent="0.1">
      <c r="A330" s="31">
        <v>41603</v>
      </c>
      <c r="B330" s="30">
        <v>13</v>
      </c>
      <c r="C330" s="30">
        <v>6</v>
      </c>
      <c r="D330" s="30">
        <f t="shared" si="30"/>
        <v>10</v>
      </c>
      <c r="E330" s="30" t="s">
        <v>61</v>
      </c>
      <c r="F330" s="30" t="s">
        <v>62</v>
      </c>
      <c r="G330" s="30" t="s">
        <v>68</v>
      </c>
      <c r="H330" s="30" t="str">
        <f t="shared" si="31"/>
        <v>晴转</v>
      </c>
      <c r="I330" s="30" t="str">
        <f t="shared" si="32"/>
        <v>晴</v>
      </c>
      <c r="J330" s="30" t="str">
        <f t="shared" si="33"/>
        <v>晴</v>
      </c>
      <c r="K330" s="30" t="str">
        <f t="shared" si="34"/>
        <v>晴</v>
      </c>
      <c r="L330" s="30" t="str">
        <f t="shared" si="35"/>
        <v>晴</v>
      </c>
    </row>
    <row r="331" spans="1:12" x14ac:dyDescent="0.1">
      <c r="A331" s="31">
        <v>41604</v>
      </c>
      <c r="B331" s="30">
        <v>13</v>
      </c>
      <c r="C331" s="30">
        <v>6</v>
      </c>
      <c r="D331" s="30">
        <f t="shared" si="30"/>
        <v>10</v>
      </c>
      <c r="E331" s="30" t="s">
        <v>72</v>
      </c>
      <c r="F331" s="30" t="s">
        <v>73</v>
      </c>
      <c r="G331" s="30" t="s">
        <v>63</v>
      </c>
      <c r="H331" s="30" t="str">
        <f t="shared" si="31"/>
        <v>阴转</v>
      </c>
      <c r="I331" s="30" t="str">
        <f t="shared" si="32"/>
        <v>阴</v>
      </c>
      <c r="J331" s="30" t="str">
        <f t="shared" si="33"/>
        <v>阴</v>
      </c>
      <c r="K331" s="30" t="str">
        <f t="shared" si="34"/>
        <v>阴</v>
      </c>
      <c r="L331" s="30" t="str">
        <f t="shared" si="35"/>
        <v>阴</v>
      </c>
    </row>
    <row r="332" spans="1:12" x14ac:dyDescent="0.1">
      <c r="A332" s="31">
        <v>41605</v>
      </c>
      <c r="B332" s="30">
        <v>7</v>
      </c>
      <c r="C332" s="30">
        <v>2</v>
      </c>
      <c r="D332" s="30">
        <f t="shared" si="30"/>
        <v>5</v>
      </c>
      <c r="E332" s="30" t="s">
        <v>76</v>
      </c>
      <c r="F332" s="30" t="s">
        <v>62</v>
      </c>
      <c r="G332" s="30" t="s">
        <v>66</v>
      </c>
      <c r="H332" s="30" t="str">
        <f t="shared" si="31"/>
        <v>多云</v>
      </c>
      <c r="I332" s="30" t="str">
        <f t="shared" si="32"/>
        <v>多云</v>
      </c>
      <c r="J332" s="30" t="str">
        <f t="shared" si="33"/>
        <v>多云</v>
      </c>
      <c r="K332" s="30" t="str">
        <f t="shared" si="34"/>
        <v>多云</v>
      </c>
      <c r="L332" s="30" t="str">
        <f t="shared" si="35"/>
        <v>晴</v>
      </c>
    </row>
    <row r="333" spans="1:12" x14ac:dyDescent="0.1">
      <c r="A333" s="31">
        <v>41606</v>
      </c>
      <c r="B333" s="30">
        <v>9</v>
      </c>
      <c r="C333" s="30">
        <v>1</v>
      </c>
      <c r="D333" s="30">
        <f t="shared" si="30"/>
        <v>5</v>
      </c>
      <c r="E333" s="30" t="s">
        <v>74</v>
      </c>
      <c r="F333" s="30" t="s">
        <v>91</v>
      </c>
      <c r="G333" s="30" t="s">
        <v>68</v>
      </c>
      <c r="H333" s="30" t="str">
        <f t="shared" si="31"/>
        <v>晴</v>
      </c>
      <c r="I333" s="30" t="str">
        <f t="shared" si="32"/>
        <v>晴</v>
      </c>
      <c r="J333" s="30" t="str">
        <f t="shared" si="33"/>
        <v>晴</v>
      </c>
      <c r="K333" s="30" t="str">
        <f t="shared" si="34"/>
        <v>晴</v>
      </c>
      <c r="L333" s="30" t="str">
        <f t="shared" si="35"/>
        <v>晴</v>
      </c>
    </row>
    <row r="334" spans="1:12" x14ac:dyDescent="0.1">
      <c r="A334" s="31">
        <v>41607</v>
      </c>
      <c r="B334" s="30">
        <v>14</v>
      </c>
      <c r="C334" s="30">
        <v>2</v>
      </c>
      <c r="D334" s="30">
        <f t="shared" si="30"/>
        <v>8</v>
      </c>
      <c r="E334" s="30" t="s">
        <v>74</v>
      </c>
      <c r="F334" s="30" t="s">
        <v>91</v>
      </c>
      <c r="G334" s="30" t="s">
        <v>70</v>
      </c>
      <c r="H334" s="30" t="str">
        <f t="shared" si="31"/>
        <v>晴</v>
      </c>
      <c r="I334" s="30" t="str">
        <f t="shared" si="32"/>
        <v>晴</v>
      </c>
      <c r="J334" s="30" t="str">
        <f t="shared" si="33"/>
        <v>晴</v>
      </c>
      <c r="K334" s="30" t="str">
        <f t="shared" si="34"/>
        <v>晴</v>
      </c>
      <c r="L334" s="30" t="str">
        <f t="shared" si="35"/>
        <v>晴</v>
      </c>
    </row>
    <row r="335" spans="1:12" x14ac:dyDescent="0.1">
      <c r="A335" s="31">
        <v>41608</v>
      </c>
      <c r="B335" s="30">
        <v>13</v>
      </c>
      <c r="C335" s="30">
        <v>5</v>
      </c>
      <c r="D335" s="30">
        <f t="shared" si="30"/>
        <v>9</v>
      </c>
      <c r="E335" s="30" t="s">
        <v>74</v>
      </c>
      <c r="F335" s="30" t="s">
        <v>71</v>
      </c>
      <c r="G335" s="30" t="s">
        <v>70</v>
      </c>
      <c r="H335" s="30" t="str">
        <f t="shared" si="31"/>
        <v>晴</v>
      </c>
      <c r="I335" s="30" t="str">
        <f t="shared" si="32"/>
        <v>晴</v>
      </c>
      <c r="J335" s="30" t="str">
        <f t="shared" si="33"/>
        <v>晴</v>
      </c>
      <c r="K335" s="30" t="str">
        <f t="shared" si="34"/>
        <v>晴</v>
      </c>
      <c r="L335" s="30" t="str">
        <f t="shared" si="35"/>
        <v>晴</v>
      </c>
    </row>
    <row r="336" spans="1:12" x14ac:dyDescent="0.1">
      <c r="A336" s="31">
        <v>41609</v>
      </c>
      <c r="B336" s="30">
        <v>13</v>
      </c>
      <c r="C336" s="30">
        <v>4</v>
      </c>
      <c r="D336" s="30">
        <f t="shared" si="30"/>
        <v>9</v>
      </c>
      <c r="E336" s="30" t="s">
        <v>74</v>
      </c>
      <c r="F336" s="30" t="s">
        <v>91</v>
      </c>
      <c r="G336" s="30" t="s">
        <v>70</v>
      </c>
      <c r="H336" s="30" t="str">
        <f t="shared" si="31"/>
        <v>晴</v>
      </c>
      <c r="I336" s="30" t="str">
        <f t="shared" si="32"/>
        <v>晴</v>
      </c>
      <c r="J336" s="30" t="str">
        <f t="shared" si="33"/>
        <v>晴</v>
      </c>
      <c r="K336" s="30" t="str">
        <f t="shared" si="34"/>
        <v>晴</v>
      </c>
      <c r="L336" s="30" t="str">
        <f t="shared" si="35"/>
        <v>晴</v>
      </c>
    </row>
    <row r="337" spans="1:12" x14ac:dyDescent="0.1">
      <c r="A337" s="31">
        <v>41610</v>
      </c>
      <c r="B337" s="30">
        <v>17</v>
      </c>
      <c r="C337" s="30">
        <v>7</v>
      </c>
      <c r="D337" s="30">
        <f t="shared" si="30"/>
        <v>12</v>
      </c>
      <c r="E337" s="30" t="s">
        <v>61</v>
      </c>
      <c r="F337" s="30" t="s">
        <v>79</v>
      </c>
      <c r="G337" s="30" t="s">
        <v>70</v>
      </c>
      <c r="H337" s="30" t="str">
        <f t="shared" si="31"/>
        <v>晴转</v>
      </c>
      <c r="I337" s="30" t="str">
        <f t="shared" si="32"/>
        <v>晴</v>
      </c>
      <c r="J337" s="30" t="str">
        <f t="shared" si="33"/>
        <v>晴</v>
      </c>
      <c r="K337" s="30" t="str">
        <f t="shared" si="34"/>
        <v>晴</v>
      </c>
      <c r="L337" s="30" t="str">
        <f t="shared" si="35"/>
        <v>晴</v>
      </c>
    </row>
    <row r="338" spans="1:12" x14ac:dyDescent="0.1">
      <c r="A338" s="31">
        <v>41611</v>
      </c>
      <c r="B338" s="30">
        <v>17</v>
      </c>
      <c r="C338" s="30">
        <v>9</v>
      </c>
      <c r="D338" s="30">
        <f t="shared" si="30"/>
        <v>13</v>
      </c>
      <c r="E338" s="30" t="s">
        <v>72</v>
      </c>
      <c r="F338" s="30" t="s">
        <v>79</v>
      </c>
      <c r="G338" s="30" t="s">
        <v>70</v>
      </c>
      <c r="H338" s="30" t="str">
        <f t="shared" si="31"/>
        <v>阴转</v>
      </c>
      <c r="I338" s="30" t="str">
        <f t="shared" si="32"/>
        <v>阴</v>
      </c>
      <c r="J338" s="30" t="str">
        <f t="shared" si="33"/>
        <v>阴</v>
      </c>
      <c r="K338" s="30" t="str">
        <f t="shared" si="34"/>
        <v>阴</v>
      </c>
      <c r="L338" s="30" t="str">
        <f t="shared" si="35"/>
        <v>阴</v>
      </c>
    </row>
    <row r="339" spans="1:12" x14ac:dyDescent="0.1">
      <c r="A339" s="31">
        <v>41612</v>
      </c>
      <c r="B339" s="30">
        <v>17</v>
      </c>
      <c r="C339" s="30">
        <v>9</v>
      </c>
      <c r="D339" s="30">
        <f t="shared" si="30"/>
        <v>13</v>
      </c>
      <c r="E339" s="30" t="s">
        <v>78</v>
      </c>
      <c r="F339" s="30" t="s">
        <v>73</v>
      </c>
      <c r="G339" s="30" t="s">
        <v>70</v>
      </c>
      <c r="H339" s="30" t="str">
        <f t="shared" si="31"/>
        <v>多云</v>
      </c>
      <c r="I339" s="30" t="str">
        <f t="shared" si="32"/>
        <v>多云</v>
      </c>
      <c r="J339" s="30" t="str">
        <f t="shared" si="33"/>
        <v>多云</v>
      </c>
      <c r="K339" s="30" t="str">
        <f t="shared" si="34"/>
        <v>多云</v>
      </c>
      <c r="L339" s="30" t="str">
        <f t="shared" si="35"/>
        <v>多云</v>
      </c>
    </row>
    <row r="340" spans="1:12" x14ac:dyDescent="0.1">
      <c r="A340" s="31">
        <v>41613</v>
      </c>
      <c r="B340" s="30">
        <v>15</v>
      </c>
      <c r="C340" s="30">
        <v>9</v>
      </c>
      <c r="D340" s="30">
        <f t="shared" si="30"/>
        <v>12</v>
      </c>
      <c r="E340" s="30" t="s">
        <v>110</v>
      </c>
      <c r="F340" s="30" t="s">
        <v>62</v>
      </c>
      <c r="G340" s="30" t="s">
        <v>70</v>
      </c>
      <c r="H340" s="30" t="str">
        <f t="shared" si="31"/>
        <v>晴转</v>
      </c>
      <c r="I340" s="30" t="str">
        <f t="shared" si="32"/>
        <v>晴</v>
      </c>
      <c r="J340" s="30" t="str">
        <f t="shared" si="33"/>
        <v>晴</v>
      </c>
      <c r="K340" s="30" t="str">
        <f t="shared" si="34"/>
        <v>晴</v>
      </c>
      <c r="L340" s="30" t="str">
        <f t="shared" si="35"/>
        <v>晴</v>
      </c>
    </row>
    <row r="341" spans="1:12" x14ac:dyDescent="0.1">
      <c r="A341" s="31">
        <v>41614</v>
      </c>
      <c r="B341" s="30">
        <v>15</v>
      </c>
      <c r="C341" s="30">
        <v>8</v>
      </c>
      <c r="D341" s="30">
        <f t="shared" si="30"/>
        <v>12</v>
      </c>
      <c r="E341" s="30" t="s">
        <v>76</v>
      </c>
      <c r="F341" s="30" t="s">
        <v>62</v>
      </c>
      <c r="G341" s="30" t="s">
        <v>70</v>
      </c>
      <c r="H341" s="30" t="str">
        <f t="shared" si="31"/>
        <v>多云</v>
      </c>
      <c r="I341" s="30" t="str">
        <f t="shared" si="32"/>
        <v>多云</v>
      </c>
      <c r="J341" s="30" t="str">
        <f t="shared" si="33"/>
        <v>多云</v>
      </c>
      <c r="K341" s="30" t="str">
        <f t="shared" si="34"/>
        <v>多云</v>
      </c>
      <c r="L341" s="30" t="str">
        <f t="shared" si="35"/>
        <v>晴</v>
      </c>
    </row>
    <row r="342" spans="1:12" x14ac:dyDescent="0.1">
      <c r="A342" s="31">
        <v>41615</v>
      </c>
      <c r="B342" s="30">
        <v>17</v>
      </c>
      <c r="C342" s="30">
        <v>9</v>
      </c>
      <c r="D342" s="30">
        <f t="shared" si="30"/>
        <v>13</v>
      </c>
      <c r="E342" s="30" t="s">
        <v>74</v>
      </c>
      <c r="F342" s="30" t="s">
        <v>79</v>
      </c>
      <c r="G342" s="30" t="s">
        <v>70</v>
      </c>
      <c r="H342" s="30" t="str">
        <f t="shared" si="31"/>
        <v>晴</v>
      </c>
      <c r="I342" s="30" t="str">
        <f t="shared" si="32"/>
        <v>晴</v>
      </c>
      <c r="J342" s="30" t="str">
        <f t="shared" si="33"/>
        <v>晴</v>
      </c>
      <c r="K342" s="30" t="str">
        <f t="shared" si="34"/>
        <v>晴</v>
      </c>
      <c r="L342" s="30" t="str">
        <f t="shared" si="35"/>
        <v>晴</v>
      </c>
    </row>
    <row r="343" spans="1:12" x14ac:dyDescent="0.1">
      <c r="A343" s="31">
        <v>41616</v>
      </c>
      <c r="B343" s="30">
        <v>17</v>
      </c>
      <c r="C343" s="30">
        <v>11</v>
      </c>
      <c r="D343" s="30">
        <f t="shared" si="30"/>
        <v>14</v>
      </c>
      <c r="E343" s="30" t="s">
        <v>78</v>
      </c>
      <c r="F343" s="30" t="s">
        <v>79</v>
      </c>
      <c r="G343" s="30" t="s">
        <v>70</v>
      </c>
      <c r="H343" s="30" t="str">
        <f t="shared" si="31"/>
        <v>多云</v>
      </c>
      <c r="I343" s="30" t="str">
        <f t="shared" si="32"/>
        <v>多云</v>
      </c>
      <c r="J343" s="30" t="str">
        <f t="shared" si="33"/>
        <v>多云</v>
      </c>
      <c r="K343" s="30" t="str">
        <f t="shared" si="34"/>
        <v>多云</v>
      </c>
      <c r="L343" s="30" t="str">
        <f t="shared" si="35"/>
        <v>多云</v>
      </c>
    </row>
    <row r="344" spans="1:12" x14ac:dyDescent="0.1">
      <c r="A344" s="31">
        <v>41617</v>
      </c>
      <c r="B344" s="30">
        <v>9</v>
      </c>
      <c r="C344" s="30">
        <v>3</v>
      </c>
      <c r="D344" s="30">
        <f t="shared" si="30"/>
        <v>6</v>
      </c>
      <c r="E344" s="30" t="s">
        <v>76</v>
      </c>
      <c r="F344" s="30" t="s">
        <v>91</v>
      </c>
      <c r="G344" s="30" t="s">
        <v>68</v>
      </c>
      <c r="H344" s="30" t="str">
        <f t="shared" si="31"/>
        <v>多云</v>
      </c>
      <c r="I344" s="30" t="str">
        <f t="shared" si="32"/>
        <v>多云</v>
      </c>
      <c r="J344" s="30" t="str">
        <f t="shared" si="33"/>
        <v>多云</v>
      </c>
      <c r="K344" s="30" t="str">
        <f t="shared" si="34"/>
        <v>多云</v>
      </c>
      <c r="L344" s="30" t="str">
        <f t="shared" si="35"/>
        <v>晴</v>
      </c>
    </row>
    <row r="345" spans="1:12" x14ac:dyDescent="0.1">
      <c r="A345" s="31">
        <v>41618</v>
      </c>
      <c r="B345" s="30">
        <v>9</v>
      </c>
      <c r="C345" s="30">
        <v>3</v>
      </c>
      <c r="D345" s="30">
        <f t="shared" si="30"/>
        <v>6</v>
      </c>
      <c r="E345" s="30" t="s">
        <v>74</v>
      </c>
      <c r="F345" s="30" t="s">
        <v>65</v>
      </c>
      <c r="G345" s="30" t="s">
        <v>63</v>
      </c>
      <c r="H345" s="30" t="str">
        <f t="shared" si="31"/>
        <v>晴</v>
      </c>
      <c r="I345" s="30" t="str">
        <f t="shared" si="32"/>
        <v>晴</v>
      </c>
      <c r="J345" s="30" t="str">
        <f t="shared" si="33"/>
        <v>晴</v>
      </c>
      <c r="K345" s="30" t="str">
        <f t="shared" si="34"/>
        <v>晴</v>
      </c>
      <c r="L345" s="30" t="str">
        <f t="shared" si="35"/>
        <v>晴</v>
      </c>
    </row>
    <row r="346" spans="1:12" x14ac:dyDescent="0.1">
      <c r="A346" s="31">
        <v>41619</v>
      </c>
      <c r="B346" s="30">
        <v>12</v>
      </c>
      <c r="C346" s="30">
        <v>4</v>
      </c>
      <c r="D346" s="30">
        <f t="shared" si="30"/>
        <v>8</v>
      </c>
      <c r="E346" s="30" t="s">
        <v>110</v>
      </c>
      <c r="F346" s="30" t="s">
        <v>79</v>
      </c>
      <c r="G346" s="30" t="s">
        <v>70</v>
      </c>
      <c r="H346" s="30" t="str">
        <f t="shared" si="31"/>
        <v>晴转</v>
      </c>
      <c r="I346" s="30" t="str">
        <f t="shared" si="32"/>
        <v>晴</v>
      </c>
      <c r="J346" s="30" t="str">
        <f t="shared" si="33"/>
        <v>晴</v>
      </c>
      <c r="K346" s="30" t="str">
        <f t="shared" si="34"/>
        <v>晴</v>
      </c>
      <c r="L346" s="30" t="str">
        <f t="shared" si="35"/>
        <v>晴</v>
      </c>
    </row>
    <row r="347" spans="1:12" x14ac:dyDescent="0.1">
      <c r="A347" s="31">
        <v>41620</v>
      </c>
      <c r="B347" s="30">
        <v>10</v>
      </c>
      <c r="C347" s="30">
        <v>5</v>
      </c>
      <c r="D347" s="30">
        <f t="shared" si="30"/>
        <v>8</v>
      </c>
      <c r="E347" s="30" t="s">
        <v>76</v>
      </c>
      <c r="F347" s="30" t="s">
        <v>71</v>
      </c>
      <c r="G347" s="30" t="s">
        <v>70</v>
      </c>
      <c r="H347" s="30" t="str">
        <f t="shared" si="31"/>
        <v>多云</v>
      </c>
      <c r="I347" s="30" t="str">
        <f t="shared" si="32"/>
        <v>多云</v>
      </c>
      <c r="J347" s="30" t="str">
        <f t="shared" si="33"/>
        <v>多云</v>
      </c>
      <c r="K347" s="30" t="str">
        <f t="shared" si="34"/>
        <v>多云</v>
      </c>
      <c r="L347" s="30" t="str">
        <f t="shared" si="35"/>
        <v>晴</v>
      </c>
    </row>
    <row r="348" spans="1:12" x14ac:dyDescent="0.1">
      <c r="A348" s="31">
        <v>41621</v>
      </c>
      <c r="B348" s="30">
        <v>13</v>
      </c>
      <c r="C348" s="30">
        <v>6</v>
      </c>
      <c r="D348" s="30">
        <f t="shared" si="30"/>
        <v>10</v>
      </c>
      <c r="E348" s="30" t="s">
        <v>74</v>
      </c>
      <c r="F348" s="30" t="s">
        <v>79</v>
      </c>
      <c r="G348" s="30" t="s">
        <v>70</v>
      </c>
      <c r="H348" s="30" t="str">
        <f t="shared" si="31"/>
        <v>晴</v>
      </c>
      <c r="I348" s="30" t="str">
        <f t="shared" si="32"/>
        <v>晴</v>
      </c>
      <c r="J348" s="30" t="str">
        <f t="shared" si="33"/>
        <v>晴</v>
      </c>
      <c r="K348" s="30" t="str">
        <f t="shared" si="34"/>
        <v>晴</v>
      </c>
      <c r="L348" s="30" t="str">
        <f t="shared" si="35"/>
        <v>晴</v>
      </c>
    </row>
    <row r="349" spans="1:12" x14ac:dyDescent="0.1">
      <c r="A349" s="31">
        <v>41622</v>
      </c>
      <c r="B349" s="30">
        <v>12</v>
      </c>
      <c r="C349" s="30">
        <v>7</v>
      </c>
      <c r="D349" s="30">
        <f t="shared" si="30"/>
        <v>10</v>
      </c>
      <c r="E349" s="30" t="s">
        <v>64</v>
      </c>
      <c r="F349" s="30" t="s">
        <v>79</v>
      </c>
      <c r="G349" s="30" t="s">
        <v>70</v>
      </c>
      <c r="H349" s="30" t="str">
        <f t="shared" si="31"/>
        <v>阴</v>
      </c>
      <c r="I349" s="30" t="str">
        <f t="shared" si="32"/>
        <v>阴</v>
      </c>
      <c r="J349" s="30" t="str">
        <f t="shared" si="33"/>
        <v>阴</v>
      </c>
      <c r="K349" s="30" t="str">
        <f t="shared" si="34"/>
        <v>阴</v>
      </c>
      <c r="L349" s="30" t="str">
        <f t="shared" si="35"/>
        <v>阴</v>
      </c>
    </row>
    <row r="350" spans="1:12" x14ac:dyDescent="0.1">
      <c r="A350" s="31">
        <v>41623</v>
      </c>
      <c r="B350" s="30">
        <v>12</v>
      </c>
      <c r="C350" s="30">
        <v>6</v>
      </c>
      <c r="D350" s="30">
        <f t="shared" si="30"/>
        <v>9</v>
      </c>
      <c r="E350" s="30" t="s">
        <v>102</v>
      </c>
      <c r="F350" s="30" t="s">
        <v>79</v>
      </c>
      <c r="G350" s="30" t="s">
        <v>70</v>
      </c>
      <c r="H350" s="30" t="str">
        <f t="shared" si="31"/>
        <v>阴转</v>
      </c>
      <c r="I350" s="30" t="str">
        <f t="shared" si="32"/>
        <v>阴</v>
      </c>
      <c r="J350" s="30" t="str">
        <f t="shared" si="33"/>
        <v>阴</v>
      </c>
      <c r="K350" s="30" t="str">
        <f t="shared" si="34"/>
        <v>阴</v>
      </c>
      <c r="L350" s="30" t="str">
        <f t="shared" si="35"/>
        <v>阴</v>
      </c>
    </row>
    <row r="351" spans="1:12" x14ac:dyDescent="0.1">
      <c r="A351" s="31">
        <v>41624</v>
      </c>
      <c r="B351" s="30">
        <v>8</v>
      </c>
      <c r="C351" s="30">
        <v>6</v>
      </c>
      <c r="D351" s="30">
        <f t="shared" si="30"/>
        <v>7</v>
      </c>
      <c r="E351" s="30" t="s">
        <v>96</v>
      </c>
      <c r="F351" s="30" t="s">
        <v>65</v>
      </c>
      <c r="G351" s="30" t="s">
        <v>66</v>
      </c>
      <c r="H351" s="30" t="str">
        <f t="shared" si="31"/>
        <v>中雨</v>
      </c>
      <c r="I351" s="30" t="str">
        <f t="shared" si="32"/>
        <v>中雨</v>
      </c>
      <c r="J351" s="30" t="str">
        <f t="shared" si="33"/>
        <v>中雨</v>
      </c>
      <c r="K351" s="30" t="str">
        <f t="shared" si="34"/>
        <v>雨</v>
      </c>
      <c r="L351" s="30" t="str">
        <f t="shared" si="35"/>
        <v>雨</v>
      </c>
    </row>
    <row r="352" spans="1:12" x14ac:dyDescent="0.1">
      <c r="A352" s="31">
        <v>41625</v>
      </c>
      <c r="B352" s="30">
        <v>9</v>
      </c>
      <c r="C352" s="30">
        <v>6</v>
      </c>
      <c r="D352" s="30">
        <f t="shared" si="30"/>
        <v>8</v>
      </c>
      <c r="E352" s="30" t="s">
        <v>86</v>
      </c>
      <c r="F352" s="30" t="s">
        <v>79</v>
      </c>
      <c r="G352" s="30" t="s">
        <v>66</v>
      </c>
      <c r="H352" s="30" t="str">
        <f t="shared" si="31"/>
        <v>小雨</v>
      </c>
      <c r="I352" s="30" t="str">
        <f t="shared" si="32"/>
        <v>小雨</v>
      </c>
      <c r="J352" s="30" t="str">
        <f t="shared" si="33"/>
        <v>小雨</v>
      </c>
      <c r="K352" s="30" t="str">
        <f t="shared" si="34"/>
        <v>雨</v>
      </c>
      <c r="L352" s="30" t="str">
        <f t="shared" si="35"/>
        <v>雨</v>
      </c>
    </row>
    <row r="353" spans="1:12" x14ac:dyDescent="0.1">
      <c r="A353" s="31">
        <v>41626</v>
      </c>
      <c r="B353" s="30">
        <v>7</v>
      </c>
      <c r="C353" s="30">
        <v>3</v>
      </c>
      <c r="D353" s="30">
        <f t="shared" si="30"/>
        <v>5</v>
      </c>
      <c r="E353" s="30" t="s">
        <v>76</v>
      </c>
      <c r="F353" s="30" t="s">
        <v>65</v>
      </c>
      <c r="G353" s="30" t="s">
        <v>66</v>
      </c>
      <c r="H353" s="30" t="str">
        <f t="shared" si="31"/>
        <v>多云</v>
      </c>
      <c r="I353" s="30" t="str">
        <f t="shared" si="32"/>
        <v>多云</v>
      </c>
      <c r="J353" s="30" t="str">
        <f t="shared" si="33"/>
        <v>多云</v>
      </c>
      <c r="K353" s="30" t="str">
        <f t="shared" si="34"/>
        <v>多云</v>
      </c>
      <c r="L353" s="30" t="str">
        <f t="shared" si="35"/>
        <v>晴</v>
      </c>
    </row>
    <row r="354" spans="1:12" x14ac:dyDescent="0.1">
      <c r="A354" s="31">
        <v>41627</v>
      </c>
      <c r="B354" s="30">
        <v>7</v>
      </c>
      <c r="C354" s="30">
        <v>1</v>
      </c>
      <c r="D354" s="30">
        <f t="shared" si="30"/>
        <v>4</v>
      </c>
      <c r="E354" s="30" t="s">
        <v>74</v>
      </c>
      <c r="F354" s="30" t="s">
        <v>91</v>
      </c>
      <c r="G354" s="30" t="s">
        <v>66</v>
      </c>
      <c r="H354" s="30" t="str">
        <f t="shared" si="31"/>
        <v>晴</v>
      </c>
      <c r="I354" s="30" t="str">
        <f t="shared" si="32"/>
        <v>晴</v>
      </c>
      <c r="J354" s="30" t="str">
        <f t="shared" si="33"/>
        <v>晴</v>
      </c>
      <c r="K354" s="30" t="str">
        <f t="shared" si="34"/>
        <v>晴</v>
      </c>
      <c r="L354" s="30" t="str">
        <f t="shared" si="35"/>
        <v>晴</v>
      </c>
    </row>
    <row r="355" spans="1:12" x14ac:dyDescent="0.1">
      <c r="A355" s="31">
        <v>41628</v>
      </c>
      <c r="B355" s="30">
        <v>6</v>
      </c>
      <c r="C355" s="30">
        <v>1</v>
      </c>
      <c r="D355" s="30">
        <f t="shared" si="30"/>
        <v>4</v>
      </c>
      <c r="E355" s="30" t="s">
        <v>61</v>
      </c>
      <c r="F355" s="30" t="s">
        <v>65</v>
      </c>
      <c r="G355" s="30" t="s">
        <v>66</v>
      </c>
      <c r="H355" s="30" t="str">
        <f t="shared" si="31"/>
        <v>晴转</v>
      </c>
      <c r="I355" s="30" t="str">
        <f t="shared" si="32"/>
        <v>晴</v>
      </c>
      <c r="J355" s="30" t="str">
        <f t="shared" si="33"/>
        <v>晴</v>
      </c>
      <c r="K355" s="30" t="str">
        <f t="shared" si="34"/>
        <v>晴</v>
      </c>
      <c r="L355" s="30" t="str">
        <f t="shared" si="35"/>
        <v>晴</v>
      </c>
    </row>
    <row r="356" spans="1:12" x14ac:dyDescent="0.1">
      <c r="A356" s="31">
        <v>41629</v>
      </c>
      <c r="B356" s="30">
        <v>8</v>
      </c>
      <c r="C356" s="30">
        <v>1</v>
      </c>
      <c r="D356" s="30">
        <f t="shared" si="30"/>
        <v>5</v>
      </c>
      <c r="E356" s="30" t="s">
        <v>78</v>
      </c>
      <c r="F356" s="30" t="s">
        <v>62</v>
      </c>
      <c r="G356" s="30" t="s">
        <v>70</v>
      </c>
      <c r="H356" s="30" t="str">
        <f t="shared" si="31"/>
        <v>多云</v>
      </c>
      <c r="I356" s="30" t="str">
        <f t="shared" si="32"/>
        <v>多云</v>
      </c>
      <c r="J356" s="30" t="str">
        <f t="shared" si="33"/>
        <v>多云</v>
      </c>
      <c r="K356" s="30" t="str">
        <f t="shared" si="34"/>
        <v>多云</v>
      </c>
      <c r="L356" s="30" t="str">
        <f t="shared" si="35"/>
        <v>多云</v>
      </c>
    </row>
    <row r="357" spans="1:12" x14ac:dyDescent="0.1">
      <c r="A357" s="31">
        <v>41630</v>
      </c>
      <c r="B357" s="30">
        <v>9</v>
      </c>
      <c r="C357" s="30">
        <v>3</v>
      </c>
      <c r="D357" s="30">
        <f t="shared" si="30"/>
        <v>6</v>
      </c>
      <c r="E357" s="30" t="s">
        <v>61</v>
      </c>
      <c r="F357" s="30" t="s">
        <v>62</v>
      </c>
      <c r="G357" s="30" t="s">
        <v>70</v>
      </c>
      <c r="H357" s="30" t="str">
        <f t="shared" si="31"/>
        <v>晴转</v>
      </c>
      <c r="I357" s="30" t="str">
        <f t="shared" si="32"/>
        <v>晴</v>
      </c>
      <c r="J357" s="30" t="str">
        <f t="shared" si="33"/>
        <v>晴</v>
      </c>
      <c r="K357" s="30" t="str">
        <f t="shared" si="34"/>
        <v>晴</v>
      </c>
      <c r="L357" s="30" t="str">
        <f t="shared" si="35"/>
        <v>晴</v>
      </c>
    </row>
    <row r="358" spans="1:12" x14ac:dyDescent="0.1">
      <c r="A358" s="31">
        <v>41631</v>
      </c>
      <c r="B358" s="30">
        <v>9</v>
      </c>
      <c r="C358" s="30">
        <v>3</v>
      </c>
      <c r="D358" s="30">
        <f t="shared" si="30"/>
        <v>6</v>
      </c>
      <c r="E358" s="30" t="s">
        <v>78</v>
      </c>
      <c r="F358" s="30" t="s">
        <v>79</v>
      </c>
      <c r="G358" s="30" t="s">
        <v>70</v>
      </c>
      <c r="H358" s="30" t="str">
        <f t="shared" si="31"/>
        <v>多云</v>
      </c>
      <c r="I358" s="30" t="str">
        <f t="shared" si="32"/>
        <v>多云</v>
      </c>
      <c r="J358" s="30" t="str">
        <f t="shared" si="33"/>
        <v>多云</v>
      </c>
      <c r="K358" s="30" t="str">
        <f t="shared" si="34"/>
        <v>多云</v>
      </c>
      <c r="L358" s="30" t="str">
        <f t="shared" si="35"/>
        <v>多云</v>
      </c>
    </row>
    <row r="359" spans="1:12" x14ac:dyDescent="0.1">
      <c r="A359" s="31">
        <v>41632</v>
      </c>
      <c r="B359" s="30">
        <v>9</v>
      </c>
      <c r="C359" s="30">
        <v>3</v>
      </c>
      <c r="D359" s="30">
        <f t="shared" si="30"/>
        <v>6</v>
      </c>
      <c r="E359" s="30" t="s">
        <v>61</v>
      </c>
      <c r="F359" s="30" t="s">
        <v>79</v>
      </c>
      <c r="G359" s="30" t="s">
        <v>70</v>
      </c>
      <c r="H359" s="30" t="str">
        <f t="shared" si="31"/>
        <v>晴转</v>
      </c>
      <c r="I359" s="30" t="str">
        <f t="shared" si="32"/>
        <v>晴</v>
      </c>
      <c r="J359" s="30" t="str">
        <f t="shared" si="33"/>
        <v>晴</v>
      </c>
      <c r="K359" s="30" t="str">
        <f t="shared" si="34"/>
        <v>晴</v>
      </c>
      <c r="L359" s="30" t="str">
        <f t="shared" si="35"/>
        <v>晴</v>
      </c>
    </row>
    <row r="360" spans="1:12" x14ac:dyDescent="0.1">
      <c r="A360" s="31">
        <v>41633</v>
      </c>
      <c r="B360" s="30">
        <v>8</v>
      </c>
      <c r="C360" s="30">
        <v>3</v>
      </c>
      <c r="D360" s="30">
        <f t="shared" si="30"/>
        <v>6</v>
      </c>
      <c r="E360" s="30" t="s">
        <v>80</v>
      </c>
      <c r="F360" s="30" t="s">
        <v>62</v>
      </c>
      <c r="G360" s="30" t="s">
        <v>63</v>
      </c>
      <c r="H360" s="30" t="str">
        <f t="shared" si="31"/>
        <v>多云</v>
      </c>
      <c r="I360" s="30" t="str">
        <f t="shared" si="32"/>
        <v>多云</v>
      </c>
      <c r="J360" s="30" t="str">
        <f t="shared" si="33"/>
        <v>多云</v>
      </c>
      <c r="K360" s="30" t="str">
        <f t="shared" si="34"/>
        <v>多云</v>
      </c>
      <c r="L360" s="30" t="str">
        <f t="shared" si="35"/>
        <v>阴</v>
      </c>
    </row>
    <row r="361" spans="1:12" x14ac:dyDescent="0.1">
      <c r="A361" s="31">
        <v>41634</v>
      </c>
      <c r="B361" s="30">
        <v>4</v>
      </c>
      <c r="C361" s="30">
        <v>0</v>
      </c>
      <c r="D361" s="30">
        <f t="shared" si="30"/>
        <v>2</v>
      </c>
      <c r="E361" s="30" t="s">
        <v>72</v>
      </c>
      <c r="F361" s="30" t="s">
        <v>62</v>
      </c>
      <c r="G361" s="30" t="s">
        <v>66</v>
      </c>
      <c r="H361" s="30" t="str">
        <f t="shared" si="31"/>
        <v>阴转</v>
      </c>
      <c r="I361" s="30" t="str">
        <f t="shared" si="32"/>
        <v>阴</v>
      </c>
      <c r="J361" s="30" t="str">
        <f t="shared" si="33"/>
        <v>阴</v>
      </c>
      <c r="K361" s="30" t="str">
        <f t="shared" si="34"/>
        <v>阴</v>
      </c>
      <c r="L361" s="30" t="str">
        <f t="shared" si="35"/>
        <v>阴</v>
      </c>
    </row>
    <row r="362" spans="1:12" x14ac:dyDescent="0.1">
      <c r="A362" s="31">
        <v>41635</v>
      </c>
      <c r="B362" s="30">
        <v>5</v>
      </c>
      <c r="C362" s="30">
        <v>-2</v>
      </c>
      <c r="D362" s="30">
        <f t="shared" si="30"/>
        <v>2</v>
      </c>
      <c r="E362" s="30" t="s">
        <v>61</v>
      </c>
      <c r="F362" s="30" t="s">
        <v>91</v>
      </c>
      <c r="G362" s="30" t="s">
        <v>70</v>
      </c>
      <c r="H362" s="30" t="str">
        <f t="shared" si="31"/>
        <v>晴转</v>
      </c>
      <c r="I362" s="30" t="str">
        <f t="shared" si="32"/>
        <v>晴</v>
      </c>
      <c r="J362" s="30" t="str">
        <f t="shared" si="33"/>
        <v>晴</v>
      </c>
      <c r="K362" s="30" t="str">
        <f t="shared" si="34"/>
        <v>晴</v>
      </c>
      <c r="L362" s="30" t="str">
        <f t="shared" si="35"/>
        <v>晴</v>
      </c>
    </row>
    <row r="363" spans="1:12" x14ac:dyDescent="0.1">
      <c r="A363" s="31">
        <v>41636</v>
      </c>
      <c r="B363" s="30">
        <v>6</v>
      </c>
      <c r="C363" s="30">
        <v>-1</v>
      </c>
      <c r="D363" s="30">
        <f t="shared" si="30"/>
        <v>3</v>
      </c>
      <c r="E363" s="30" t="s">
        <v>74</v>
      </c>
      <c r="F363" s="30" t="s">
        <v>91</v>
      </c>
      <c r="G363" s="30" t="s">
        <v>70</v>
      </c>
      <c r="H363" s="30" t="str">
        <f t="shared" si="31"/>
        <v>晴</v>
      </c>
      <c r="I363" s="30" t="str">
        <f t="shared" si="32"/>
        <v>晴</v>
      </c>
      <c r="J363" s="30" t="str">
        <f t="shared" si="33"/>
        <v>晴</v>
      </c>
      <c r="K363" s="30" t="str">
        <f t="shared" si="34"/>
        <v>晴</v>
      </c>
      <c r="L363" s="30" t="str">
        <f t="shared" si="35"/>
        <v>晴</v>
      </c>
    </row>
    <row r="364" spans="1:12" x14ac:dyDescent="0.1">
      <c r="A364" s="31">
        <v>41637</v>
      </c>
      <c r="B364" s="30">
        <v>10</v>
      </c>
      <c r="C364" s="30">
        <v>0</v>
      </c>
      <c r="D364" s="30">
        <f t="shared" si="30"/>
        <v>5</v>
      </c>
      <c r="E364" s="30" t="s">
        <v>74</v>
      </c>
      <c r="F364" s="30" t="s">
        <v>91</v>
      </c>
      <c r="G364" s="30" t="s">
        <v>70</v>
      </c>
      <c r="H364" s="30" t="str">
        <f t="shared" si="31"/>
        <v>晴</v>
      </c>
      <c r="I364" s="30" t="str">
        <f t="shared" si="32"/>
        <v>晴</v>
      </c>
      <c r="J364" s="30" t="str">
        <f t="shared" si="33"/>
        <v>晴</v>
      </c>
      <c r="K364" s="30" t="str">
        <f t="shared" si="34"/>
        <v>晴</v>
      </c>
      <c r="L364" s="30" t="str">
        <f t="shared" si="35"/>
        <v>晴</v>
      </c>
    </row>
    <row r="365" spans="1:12" x14ac:dyDescent="0.1">
      <c r="A365" s="31">
        <v>41638</v>
      </c>
      <c r="B365" s="30">
        <v>10</v>
      </c>
      <c r="C365" s="30">
        <v>1</v>
      </c>
      <c r="D365" s="30">
        <f t="shared" si="30"/>
        <v>6</v>
      </c>
      <c r="E365" s="30" t="s">
        <v>74</v>
      </c>
      <c r="F365" s="30" t="s">
        <v>91</v>
      </c>
      <c r="G365" s="30" t="s">
        <v>70</v>
      </c>
      <c r="H365" s="30" t="str">
        <f t="shared" si="31"/>
        <v>晴</v>
      </c>
      <c r="I365" s="30" t="str">
        <f t="shared" si="32"/>
        <v>晴</v>
      </c>
      <c r="J365" s="30" t="str">
        <f t="shared" si="33"/>
        <v>晴</v>
      </c>
      <c r="K365" s="30" t="str">
        <f t="shared" si="34"/>
        <v>晴</v>
      </c>
      <c r="L365" s="30" t="str">
        <f t="shared" si="35"/>
        <v>晴</v>
      </c>
    </row>
    <row r="366" spans="1:12" x14ac:dyDescent="0.1">
      <c r="A366" s="31">
        <v>41639</v>
      </c>
      <c r="B366" s="30">
        <v>14</v>
      </c>
      <c r="C366" s="30">
        <v>4</v>
      </c>
      <c r="D366" s="30">
        <f t="shared" si="30"/>
        <v>9</v>
      </c>
      <c r="E366" s="30" t="s">
        <v>74</v>
      </c>
      <c r="F366" s="30" t="s">
        <v>91</v>
      </c>
      <c r="G366" s="30" t="s">
        <v>70</v>
      </c>
      <c r="H366" s="30" t="str">
        <f t="shared" si="31"/>
        <v>晴</v>
      </c>
      <c r="I366" s="30" t="str">
        <f t="shared" si="32"/>
        <v>晴</v>
      </c>
      <c r="J366" s="30" t="str">
        <f t="shared" si="33"/>
        <v>晴</v>
      </c>
      <c r="K366" s="30" t="str">
        <f t="shared" si="34"/>
        <v>晴</v>
      </c>
      <c r="L366" s="30" t="str">
        <f t="shared" si="35"/>
        <v>晴</v>
      </c>
    </row>
  </sheetData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L366"/>
  <sheetViews>
    <sheetView workbookViewId="0">
      <selection activeCell="U27" sqref="U27"/>
    </sheetView>
  </sheetViews>
  <sheetFormatPr defaultColWidth="8" defaultRowHeight="13.5" x14ac:dyDescent="0.1"/>
  <cols>
    <col min="1" max="1" width="11" style="30" customWidth="1"/>
    <col min="2" max="2" width="8" style="30"/>
    <col min="3" max="3" width="7.75" style="30" customWidth="1"/>
    <col min="4" max="4" width="14.125" style="30" hidden="1" customWidth="1"/>
    <col min="5" max="5" width="12" style="30" hidden="1" customWidth="1"/>
    <col min="6" max="6" width="8" style="30"/>
    <col min="7" max="7" width="13.5" style="30" customWidth="1"/>
    <col min="8" max="8" width="12.75" style="30" hidden="1" customWidth="1"/>
    <col min="9" max="9" width="4.375" style="30" hidden="1" customWidth="1"/>
    <col min="10" max="10" width="8.125" style="30" hidden="1" customWidth="1"/>
    <col min="11" max="11" width="7.75" style="30" hidden="1" customWidth="1"/>
    <col min="12" max="16384" width="8" style="30"/>
  </cols>
  <sheetData>
    <row r="1" spans="1:12" x14ac:dyDescent="0.1">
      <c r="A1" s="30" t="s">
        <v>49</v>
      </c>
      <c r="B1" s="30" t="s">
        <v>50</v>
      </c>
      <c r="C1" s="30" t="s">
        <v>51</v>
      </c>
      <c r="D1" s="30" t="s">
        <v>52</v>
      </c>
      <c r="E1" s="30" t="s">
        <v>53</v>
      </c>
      <c r="F1" s="30" t="s">
        <v>54</v>
      </c>
      <c r="G1" s="30" t="s">
        <v>55</v>
      </c>
      <c r="L1" s="30" t="s">
        <v>60</v>
      </c>
    </row>
    <row r="2" spans="1:12" x14ac:dyDescent="0.1">
      <c r="A2" s="31">
        <v>41275</v>
      </c>
      <c r="B2" s="30">
        <v>7</v>
      </c>
      <c r="C2" s="30">
        <v>1</v>
      </c>
      <c r="D2" s="30">
        <f t="shared" ref="D2:D65" si="0">ROUND((B2+C2)/2,0)</f>
        <v>4</v>
      </c>
      <c r="E2" s="30" t="s">
        <v>61</v>
      </c>
      <c r="F2" s="30" t="s">
        <v>62</v>
      </c>
      <c r="G2" s="30" t="s">
        <v>63</v>
      </c>
      <c r="H2" s="30" t="str">
        <f t="shared" ref="H2:H65" si="1">LEFT(E2,2)</f>
        <v>晴转</v>
      </c>
      <c r="I2" s="30" t="str">
        <f t="shared" ref="I2:I65" si="2">IF(OR(LEFT(H2,1)="晴",LEFT(H2,1)="阴"),LEFT(H2,1),H2)</f>
        <v>晴</v>
      </c>
      <c r="J2" s="30" t="str">
        <f t="shared" ref="J2:J65" si="3">IF(ISERROR(FIND("雪",E2)),I2,"雪")</f>
        <v>晴</v>
      </c>
      <c r="K2" s="30" t="str">
        <f t="shared" ref="K2:K65" si="4">IF(ISERROR(FIND("雨",J2)),J2,"雨")</f>
        <v>晴</v>
      </c>
      <c r="L2" s="30" t="str">
        <f t="shared" ref="L2:L65" si="5">IF(LEFT(E2,2)="多云",IF(LEN(E2)&gt;2,RIGHT(E2,1),K2),K2)</f>
        <v>晴</v>
      </c>
    </row>
    <row r="3" spans="1:12" x14ac:dyDescent="0.1">
      <c r="A3" s="31">
        <v>41276</v>
      </c>
      <c r="B3" s="30">
        <v>3</v>
      </c>
      <c r="C3" s="30">
        <v>1</v>
      </c>
      <c r="D3" s="30">
        <f t="shared" si="0"/>
        <v>2</v>
      </c>
      <c r="E3" s="30" t="s">
        <v>64</v>
      </c>
      <c r="F3" s="30" t="s">
        <v>65</v>
      </c>
      <c r="G3" s="30" t="s">
        <v>66</v>
      </c>
      <c r="H3" s="30" t="str">
        <f t="shared" si="1"/>
        <v>阴</v>
      </c>
      <c r="I3" s="30" t="str">
        <f t="shared" si="2"/>
        <v>阴</v>
      </c>
      <c r="J3" s="30" t="str">
        <f t="shared" si="3"/>
        <v>阴</v>
      </c>
      <c r="K3" s="30" t="str">
        <f t="shared" si="4"/>
        <v>阴</v>
      </c>
      <c r="L3" s="30" t="str">
        <f t="shared" si="5"/>
        <v>阴</v>
      </c>
    </row>
    <row r="4" spans="1:12" x14ac:dyDescent="0.1">
      <c r="A4" s="31">
        <v>41277</v>
      </c>
      <c r="B4" s="30">
        <v>3</v>
      </c>
      <c r="C4" s="30">
        <v>-2</v>
      </c>
      <c r="D4" s="30">
        <f t="shared" si="0"/>
        <v>1</v>
      </c>
      <c r="E4" s="30" t="s">
        <v>67</v>
      </c>
      <c r="F4" s="30" t="s">
        <v>62</v>
      </c>
      <c r="G4" s="30" t="s">
        <v>68</v>
      </c>
      <c r="H4" s="30" t="str">
        <f t="shared" si="1"/>
        <v>阴转</v>
      </c>
      <c r="I4" s="30" t="str">
        <f t="shared" si="2"/>
        <v>阴</v>
      </c>
      <c r="J4" s="30" t="str">
        <f t="shared" si="3"/>
        <v>雪</v>
      </c>
      <c r="K4" s="30" t="str">
        <f t="shared" si="4"/>
        <v>雪</v>
      </c>
      <c r="L4" s="30" t="str">
        <f t="shared" si="5"/>
        <v>雪</v>
      </c>
    </row>
    <row r="5" spans="1:12" x14ac:dyDescent="0.1">
      <c r="A5" s="31">
        <v>41278</v>
      </c>
      <c r="B5" s="30">
        <v>5</v>
      </c>
      <c r="C5" s="30">
        <v>0</v>
      </c>
      <c r="D5" s="30">
        <f t="shared" si="0"/>
        <v>3</v>
      </c>
      <c r="E5" s="30" t="s">
        <v>69</v>
      </c>
      <c r="F5" s="30" t="s">
        <v>62</v>
      </c>
      <c r="G5" s="30" t="s">
        <v>70</v>
      </c>
      <c r="H5" s="30" t="str">
        <f t="shared" si="1"/>
        <v>雨夹</v>
      </c>
      <c r="I5" s="30" t="str">
        <f t="shared" si="2"/>
        <v>雨夹</v>
      </c>
      <c r="J5" s="30" t="str">
        <f t="shared" si="3"/>
        <v>雪</v>
      </c>
      <c r="K5" s="30" t="str">
        <f t="shared" si="4"/>
        <v>雪</v>
      </c>
      <c r="L5" s="30" t="str">
        <f t="shared" si="5"/>
        <v>雪</v>
      </c>
    </row>
    <row r="6" spans="1:12" x14ac:dyDescent="0.1">
      <c r="A6" s="31">
        <v>41279</v>
      </c>
      <c r="B6" s="30">
        <v>6</v>
      </c>
      <c r="C6" s="30">
        <v>2</v>
      </c>
      <c r="D6" s="30">
        <f t="shared" si="0"/>
        <v>4</v>
      </c>
      <c r="E6" s="30" t="s">
        <v>69</v>
      </c>
      <c r="F6" s="30" t="s">
        <v>62</v>
      </c>
      <c r="G6" s="30" t="s">
        <v>70</v>
      </c>
      <c r="H6" s="30" t="str">
        <f t="shared" si="1"/>
        <v>雨夹</v>
      </c>
      <c r="I6" s="30" t="str">
        <f t="shared" si="2"/>
        <v>雨夹</v>
      </c>
      <c r="J6" s="30" t="str">
        <f t="shared" si="3"/>
        <v>雪</v>
      </c>
      <c r="K6" s="30" t="str">
        <f t="shared" si="4"/>
        <v>雪</v>
      </c>
      <c r="L6" s="30" t="str">
        <f t="shared" si="5"/>
        <v>雪</v>
      </c>
    </row>
    <row r="7" spans="1:12" x14ac:dyDescent="0.1">
      <c r="A7" s="31">
        <v>41280</v>
      </c>
      <c r="B7" s="30">
        <v>5</v>
      </c>
      <c r="C7" s="30">
        <v>1</v>
      </c>
      <c r="D7" s="30">
        <f t="shared" si="0"/>
        <v>3</v>
      </c>
      <c r="E7" s="30" t="s">
        <v>69</v>
      </c>
      <c r="F7" s="30" t="s">
        <v>65</v>
      </c>
      <c r="G7" s="30" t="s">
        <v>70</v>
      </c>
      <c r="H7" s="30" t="str">
        <f t="shared" si="1"/>
        <v>雨夹</v>
      </c>
      <c r="I7" s="30" t="str">
        <f t="shared" si="2"/>
        <v>雨夹</v>
      </c>
      <c r="J7" s="30" t="str">
        <f t="shared" si="3"/>
        <v>雪</v>
      </c>
      <c r="K7" s="30" t="str">
        <f t="shared" si="4"/>
        <v>雪</v>
      </c>
      <c r="L7" s="30" t="str">
        <f t="shared" si="5"/>
        <v>雪</v>
      </c>
    </row>
    <row r="8" spans="1:12" x14ac:dyDescent="0.1">
      <c r="A8" s="31">
        <v>41281</v>
      </c>
      <c r="B8" s="30">
        <v>6</v>
      </c>
      <c r="C8" s="30">
        <v>1</v>
      </c>
      <c r="D8" s="30">
        <f t="shared" si="0"/>
        <v>4</v>
      </c>
      <c r="E8" s="30" t="s">
        <v>67</v>
      </c>
      <c r="F8" s="30" t="s">
        <v>71</v>
      </c>
      <c r="G8" s="30" t="s">
        <v>70</v>
      </c>
      <c r="H8" s="30" t="str">
        <f t="shared" si="1"/>
        <v>阴转</v>
      </c>
      <c r="I8" s="30" t="str">
        <f t="shared" si="2"/>
        <v>阴</v>
      </c>
      <c r="J8" s="30" t="str">
        <f t="shared" si="3"/>
        <v>雪</v>
      </c>
      <c r="K8" s="30" t="str">
        <f t="shared" si="4"/>
        <v>雪</v>
      </c>
      <c r="L8" s="30" t="str">
        <f t="shared" si="5"/>
        <v>雪</v>
      </c>
    </row>
    <row r="9" spans="1:12" x14ac:dyDescent="0.1">
      <c r="A9" s="31">
        <v>41282</v>
      </c>
      <c r="B9" s="30">
        <v>6</v>
      </c>
      <c r="C9" s="30">
        <v>2</v>
      </c>
      <c r="D9" s="30">
        <f t="shared" si="0"/>
        <v>4</v>
      </c>
      <c r="E9" s="30" t="s">
        <v>72</v>
      </c>
      <c r="F9" s="30" t="s">
        <v>73</v>
      </c>
      <c r="G9" s="30" t="s">
        <v>66</v>
      </c>
      <c r="H9" s="30" t="str">
        <f t="shared" si="1"/>
        <v>阴转</v>
      </c>
      <c r="I9" s="30" t="str">
        <f t="shared" si="2"/>
        <v>阴</v>
      </c>
      <c r="J9" s="30" t="str">
        <f t="shared" si="3"/>
        <v>阴</v>
      </c>
      <c r="K9" s="30" t="str">
        <f t="shared" si="4"/>
        <v>阴</v>
      </c>
      <c r="L9" s="30" t="str">
        <f t="shared" si="5"/>
        <v>阴</v>
      </c>
    </row>
    <row r="10" spans="1:12" x14ac:dyDescent="0.1">
      <c r="A10" s="31">
        <v>41283</v>
      </c>
      <c r="B10" s="30">
        <v>6</v>
      </c>
      <c r="C10" s="30">
        <v>0</v>
      </c>
      <c r="D10" s="30">
        <f t="shared" si="0"/>
        <v>3</v>
      </c>
      <c r="E10" s="30" t="s">
        <v>74</v>
      </c>
      <c r="F10" s="30" t="s">
        <v>65</v>
      </c>
      <c r="G10" s="30" t="s">
        <v>70</v>
      </c>
      <c r="H10" s="30" t="str">
        <f t="shared" si="1"/>
        <v>晴</v>
      </c>
      <c r="I10" s="30" t="str">
        <f t="shared" si="2"/>
        <v>晴</v>
      </c>
      <c r="J10" s="30" t="str">
        <f t="shared" si="3"/>
        <v>晴</v>
      </c>
      <c r="K10" s="30" t="str">
        <f t="shared" si="4"/>
        <v>晴</v>
      </c>
      <c r="L10" s="30" t="str">
        <f t="shared" si="5"/>
        <v>晴</v>
      </c>
    </row>
    <row r="11" spans="1:12" x14ac:dyDescent="0.1">
      <c r="A11" s="31">
        <v>41284</v>
      </c>
      <c r="B11" s="30">
        <v>9</v>
      </c>
      <c r="C11" s="30">
        <v>1</v>
      </c>
      <c r="D11" s="30">
        <f t="shared" si="0"/>
        <v>5</v>
      </c>
      <c r="E11" s="30" t="s">
        <v>61</v>
      </c>
      <c r="F11" s="30" t="s">
        <v>62</v>
      </c>
      <c r="G11" s="30" t="s">
        <v>70</v>
      </c>
      <c r="H11" s="30" t="str">
        <f t="shared" si="1"/>
        <v>晴转</v>
      </c>
      <c r="I11" s="30" t="str">
        <f t="shared" si="2"/>
        <v>晴</v>
      </c>
      <c r="J11" s="30" t="str">
        <f t="shared" si="3"/>
        <v>晴</v>
      </c>
      <c r="K11" s="30" t="str">
        <f t="shared" si="4"/>
        <v>晴</v>
      </c>
      <c r="L11" s="30" t="str">
        <f t="shared" si="5"/>
        <v>晴</v>
      </c>
    </row>
    <row r="12" spans="1:12" x14ac:dyDescent="0.1">
      <c r="A12" s="31">
        <v>41285</v>
      </c>
      <c r="B12" s="30">
        <v>10</v>
      </c>
      <c r="C12" s="30">
        <v>2</v>
      </c>
      <c r="D12" s="30">
        <f t="shared" si="0"/>
        <v>6</v>
      </c>
      <c r="E12" s="30" t="s">
        <v>72</v>
      </c>
      <c r="F12" s="30" t="s">
        <v>71</v>
      </c>
      <c r="G12" s="30" t="s">
        <v>70</v>
      </c>
      <c r="H12" s="30" t="str">
        <f t="shared" si="1"/>
        <v>阴转</v>
      </c>
      <c r="I12" s="30" t="str">
        <f t="shared" si="2"/>
        <v>阴</v>
      </c>
      <c r="J12" s="30" t="str">
        <f t="shared" si="3"/>
        <v>阴</v>
      </c>
      <c r="K12" s="30" t="str">
        <f t="shared" si="4"/>
        <v>阴</v>
      </c>
      <c r="L12" s="30" t="str">
        <f t="shared" si="5"/>
        <v>阴</v>
      </c>
    </row>
    <row r="13" spans="1:12" x14ac:dyDescent="0.1">
      <c r="A13" s="31">
        <v>41286</v>
      </c>
      <c r="B13" s="30">
        <v>8</v>
      </c>
      <c r="C13" s="30">
        <v>4</v>
      </c>
      <c r="D13" s="30">
        <f t="shared" si="0"/>
        <v>6</v>
      </c>
      <c r="E13" s="30" t="s">
        <v>75</v>
      </c>
      <c r="F13" s="30" t="s">
        <v>65</v>
      </c>
      <c r="G13" s="30" t="s">
        <v>63</v>
      </c>
      <c r="H13" s="30" t="str">
        <f t="shared" si="1"/>
        <v>中雨</v>
      </c>
      <c r="I13" s="30" t="str">
        <f t="shared" si="2"/>
        <v>中雨</v>
      </c>
      <c r="J13" s="30" t="str">
        <f t="shared" si="3"/>
        <v>中雨</v>
      </c>
      <c r="K13" s="30" t="str">
        <f t="shared" si="4"/>
        <v>雨</v>
      </c>
      <c r="L13" s="30" t="str">
        <f t="shared" si="5"/>
        <v>雨</v>
      </c>
    </row>
    <row r="14" spans="1:12" x14ac:dyDescent="0.1">
      <c r="A14" s="31">
        <v>41287</v>
      </c>
      <c r="B14" s="30">
        <v>10</v>
      </c>
      <c r="C14" s="30">
        <v>3</v>
      </c>
      <c r="D14" s="30">
        <f t="shared" si="0"/>
        <v>7</v>
      </c>
      <c r="E14" s="30" t="s">
        <v>76</v>
      </c>
      <c r="F14" s="30" t="s">
        <v>65</v>
      </c>
      <c r="G14" s="30" t="s">
        <v>70</v>
      </c>
      <c r="H14" s="30" t="str">
        <f t="shared" si="1"/>
        <v>多云</v>
      </c>
      <c r="I14" s="30" t="str">
        <f t="shared" si="2"/>
        <v>多云</v>
      </c>
      <c r="J14" s="30" t="str">
        <f t="shared" si="3"/>
        <v>多云</v>
      </c>
      <c r="K14" s="30" t="str">
        <f t="shared" si="4"/>
        <v>多云</v>
      </c>
      <c r="L14" s="30" t="str">
        <f t="shared" si="5"/>
        <v>晴</v>
      </c>
    </row>
    <row r="15" spans="1:12" x14ac:dyDescent="0.1">
      <c r="A15" s="31">
        <v>41288</v>
      </c>
      <c r="B15" s="30">
        <v>9</v>
      </c>
      <c r="C15" s="30">
        <v>3</v>
      </c>
      <c r="D15" s="30">
        <f t="shared" si="0"/>
        <v>6</v>
      </c>
      <c r="E15" s="30" t="s">
        <v>61</v>
      </c>
      <c r="F15" s="30" t="s">
        <v>62</v>
      </c>
      <c r="G15" s="30" t="s">
        <v>70</v>
      </c>
      <c r="H15" s="30" t="str">
        <f t="shared" si="1"/>
        <v>晴转</v>
      </c>
      <c r="I15" s="30" t="str">
        <f t="shared" si="2"/>
        <v>晴</v>
      </c>
      <c r="J15" s="30" t="str">
        <f t="shared" si="3"/>
        <v>晴</v>
      </c>
      <c r="K15" s="30" t="str">
        <f t="shared" si="4"/>
        <v>晴</v>
      </c>
      <c r="L15" s="30" t="str">
        <f t="shared" si="5"/>
        <v>晴</v>
      </c>
    </row>
    <row r="16" spans="1:12" x14ac:dyDescent="0.1">
      <c r="A16" s="31">
        <v>41289</v>
      </c>
      <c r="B16" s="30">
        <v>9</v>
      </c>
      <c r="C16" s="30">
        <v>3</v>
      </c>
      <c r="D16" s="30">
        <f t="shared" si="0"/>
        <v>6</v>
      </c>
      <c r="E16" s="30" t="s">
        <v>76</v>
      </c>
      <c r="F16" s="30" t="s">
        <v>62</v>
      </c>
      <c r="G16" s="30" t="s">
        <v>77</v>
      </c>
      <c r="H16" s="30" t="str">
        <f t="shared" si="1"/>
        <v>多云</v>
      </c>
      <c r="I16" s="30" t="str">
        <f t="shared" si="2"/>
        <v>多云</v>
      </c>
      <c r="J16" s="30" t="str">
        <f t="shared" si="3"/>
        <v>多云</v>
      </c>
      <c r="K16" s="30" t="str">
        <f t="shared" si="4"/>
        <v>多云</v>
      </c>
      <c r="L16" s="30" t="str">
        <f t="shared" si="5"/>
        <v>晴</v>
      </c>
    </row>
    <row r="17" spans="1:12" x14ac:dyDescent="0.1">
      <c r="A17" s="31">
        <v>41290</v>
      </c>
      <c r="B17" s="30">
        <v>5</v>
      </c>
      <c r="C17" s="30">
        <v>1</v>
      </c>
      <c r="D17" s="30">
        <f t="shared" si="0"/>
        <v>3</v>
      </c>
      <c r="E17" s="30" t="s">
        <v>78</v>
      </c>
      <c r="F17" s="30" t="s">
        <v>62</v>
      </c>
      <c r="G17" s="30" t="s">
        <v>66</v>
      </c>
      <c r="H17" s="30" t="str">
        <f t="shared" si="1"/>
        <v>多云</v>
      </c>
      <c r="I17" s="30" t="str">
        <f t="shared" si="2"/>
        <v>多云</v>
      </c>
      <c r="J17" s="30" t="str">
        <f t="shared" si="3"/>
        <v>多云</v>
      </c>
      <c r="K17" s="30" t="str">
        <f t="shared" si="4"/>
        <v>多云</v>
      </c>
      <c r="L17" s="30" t="str">
        <f t="shared" si="5"/>
        <v>多云</v>
      </c>
    </row>
    <row r="18" spans="1:12" x14ac:dyDescent="0.1">
      <c r="A18" s="31">
        <v>41291</v>
      </c>
      <c r="B18" s="30">
        <v>6</v>
      </c>
      <c r="C18" s="30">
        <v>-1</v>
      </c>
      <c r="D18" s="30">
        <f t="shared" si="0"/>
        <v>3</v>
      </c>
      <c r="E18" s="30" t="s">
        <v>76</v>
      </c>
      <c r="F18" s="30" t="s">
        <v>79</v>
      </c>
      <c r="G18" s="30" t="s">
        <v>70</v>
      </c>
      <c r="H18" s="30" t="str">
        <f t="shared" si="1"/>
        <v>多云</v>
      </c>
      <c r="I18" s="30" t="str">
        <f t="shared" si="2"/>
        <v>多云</v>
      </c>
      <c r="J18" s="30" t="str">
        <f t="shared" si="3"/>
        <v>多云</v>
      </c>
      <c r="K18" s="30" t="str">
        <f t="shared" si="4"/>
        <v>多云</v>
      </c>
      <c r="L18" s="30" t="str">
        <f t="shared" si="5"/>
        <v>晴</v>
      </c>
    </row>
    <row r="19" spans="1:12" x14ac:dyDescent="0.1">
      <c r="A19" s="31">
        <v>41292</v>
      </c>
      <c r="B19" s="30">
        <v>10</v>
      </c>
      <c r="C19" s="30">
        <v>0</v>
      </c>
      <c r="D19" s="30">
        <f t="shared" si="0"/>
        <v>5</v>
      </c>
      <c r="E19" s="30" t="s">
        <v>74</v>
      </c>
      <c r="F19" s="30" t="s">
        <v>71</v>
      </c>
      <c r="G19" s="30" t="s">
        <v>70</v>
      </c>
      <c r="H19" s="30" t="str">
        <f t="shared" si="1"/>
        <v>晴</v>
      </c>
      <c r="I19" s="30" t="str">
        <f t="shared" si="2"/>
        <v>晴</v>
      </c>
      <c r="J19" s="30" t="str">
        <f t="shared" si="3"/>
        <v>晴</v>
      </c>
      <c r="K19" s="30" t="str">
        <f t="shared" si="4"/>
        <v>晴</v>
      </c>
      <c r="L19" s="30" t="str">
        <f t="shared" si="5"/>
        <v>晴</v>
      </c>
    </row>
    <row r="20" spans="1:12" x14ac:dyDescent="0.1">
      <c r="A20" s="31">
        <v>41293</v>
      </c>
      <c r="B20" s="30">
        <v>12</v>
      </c>
      <c r="C20" s="30">
        <v>6</v>
      </c>
      <c r="D20" s="30">
        <f t="shared" si="0"/>
        <v>9</v>
      </c>
      <c r="E20" s="30" t="s">
        <v>80</v>
      </c>
      <c r="F20" s="30" t="s">
        <v>65</v>
      </c>
      <c r="G20" s="30" t="s">
        <v>68</v>
      </c>
      <c r="H20" s="30" t="str">
        <f t="shared" si="1"/>
        <v>多云</v>
      </c>
      <c r="I20" s="30" t="str">
        <f t="shared" si="2"/>
        <v>多云</v>
      </c>
      <c r="J20" s="30" t="str">
        <f t="shared" si="3"/>
        <v>多云</v>
      </c>
      <c r="K20" s="30" t="str">
        <f t="shared" si="4"/>
        <v>多云</v>
      </c>
      <c r="L20" s="30" t="str">
        <f t="shared" si="5"/>
        <v>阴</v>
      </c>
    </row>
    <row r="21" spans="1:12" x14ac:dyDescent="0.1">
      <c r="A21" s="31">
        <v>41294</v>
      </c>
      <c r="B21" s="30">
        <v>11</v>
      </c>
      <c r="C21" s="30">
        <v>8</v>
      </c>
      <c r="D21" s="30">
        <f t="shared" si="0"/>
        <v>10</v>
      </c>
      <c r="E21" s="30" t="s">
        <v>81</v>
      </c>
      <c r="F21" s="30" t="s">
        <v>62</v>
      </c>
      <c r="G21" s="30" t="s">
        <v>82</v>
      </c>
      <c r="H21" s="30" t="str">
        <f t="shared" si="1"/>
        <v>小雨</v>
      </c>
      <c r="I21" s="30" t="str">
        <f t="shared" si="2"/>
        <v>小雨</v>
      </c>
      <c r="J21" s="30" t="str">
        <f t="shared" si="3"/>
        <v>小雨</v>
      </c>
      <c r="K21" s="30" t="str">
        <f t="shared" si="4"/>
        <v>雨</v>
      </c>
      <c r="L21" s="30" t="str">
        <f t="shared" si="5"/>
        <v>雨</v>
      </c>
    </row>
    <row r="22" spans="1:12" x14ac:dyDescent="0.1">
      <c r="A22" s="31">
        <v>41295</v>
      </c>
      <c r="B22" s="30">
        <v>7</v>
      </c>
      <c r="C22" s="30">
        <v>4</v>
      </c>
      <c r="D22" s="30">
        <f t="shared" si="0"/>
        <v>6</v>
      </c>
      <c r="E22" s="30" t="s">
        <v>83</v>
      </c>
      <c r="F22" s="30" t="s">
        <v>65</v>
      </c>
      <c r="G22" s="30" t="s">
        <v>70</v>
      </c>
      <c r="H22" s="30" t="str">
        <f t="shared" si="1"/>
        <v>小雨</v>
      </c>
      <c r="I22" s="30" t="str">
        <f t="shared" si="2"/>
        <v>小雨</v>
      </c>
      <c r="J22" s="30" t="str">
        <f t="shared" si="3"/>
        <v>小雨</v>
      </c>
      <c r="K22" s="30" t="str">
        <f t="shared" si="4"/>
        <v>雨</v>
      </c>
      <c r="L22" s="30" t="str">
        <f t="shared" si="5"/>
        <v>雨</v>
      </c>
    </row>
    <row r="23" spans="1:12" x14ac:dyDescent="0.1">
      <c r="A23" s="31">
        <v>41296</v>
      </c>
      <c r="B23" s="30">
        <v>9</v>
      </c>
      <c r="C23" s="30">
        <v>2</v>
      </c>
      <c r="D23" s="30">
        <f t="shared" si="0"/>
        <v>6</v>
      </c>
      <c r="E23" s="30" t="s">
        <v>78</v>
      </c>
      <c r="F23" s="30" t="s">
        <v>62</v>
      </c>
      <c r="G23" s="30" t="s">
        <v>70</v>
      </c>
      <c r="H23" s="30" t="str">
        <f t="shared" si="1"/>
        <v>多云</v>
      </c>
      <c r="I23" s="30" t="str">
        <f t="shared" si="2"/>
        <v>多云</v>
      </c>
      <c r="J23" s="30" t="str">
        <f t="shared" si="3"/>
        <v>多云</v>
      </c>
      <c r="K23" s="30" t="str">
        <f t="shared" si="4"/>
        <v>多云</v>
      </c>
      <c r="L23" s="30" t="str">
        <f t="shared" si="5"/>
        <v>多云</v>
      </c>
    </row>
    <row r="24" spans="1:12" x14ac:dyDescent="0.1">
      <c r="A24" s="31">
        <v>41297</v>
      </c>
      <c r="B24" s="30">
        <v>11</v>
      </c>
      <c r="C24" s="30">
        <v>3</v>
      </c>
      <c r="D24" s="30">
        <f t="shared" si="0"/>
        <v>7</v>
      </c>
      <c r="E24" s="30" t="s">
        <v>78</v>
      </c>
      <c r="F24" s="30" t="s">
        <v>84</v>
      </c>
      <c r="G24" s="30" t="s">
        <v>63</v>
      </c>
      <c r="H24" s="30" t="str">
        <f t="shared" si="1"/>
        <v>多云</v>
      </c>
      <c r="I24" s="30" t="str">
        <f t="shared" si="2"/>
        <v>多云</v>
      </c>
      <c r="J24" s="30" t="str">
        <f t="shared" si="3"/>
        <v>多云</v>
      </c>
      <c r="K24" s="30" t="str">
        <f t="shared" si="4"/>
        <v>多云</v>
      </c>
      <c r="L24" s="30" t="str">
        <f t="shared" si="5"/>
        <v>多云</v>
      </c>
    </row>
    <row r="25" spans="1:12" x14ac:dyDescent="0.1">
      <c r="A25" s="31">
        <v>41298</v>
      </c>
      <c r="B25" s="30">
        <v>9</v>
      </c>
      <c r="C25" s="30">
        <v>1</v>
      </c>
      <c r="D25" s="30">
        <f t="shared" si="0"/>
        <v>5</v>
      </c>
      <c r="E25" s="30" t="s">
        <v>76</v>
      </c>
      <c r="F25" s="30" t="s">
        <v>62</v>
      </c>
      <c r="G25" s="30" t="s">
        <v>70</v>
      </c>
      <c r="H25" s="30" t="str">
        <f t="shared" si="1"/>
        <v>多云</v>
      </c>
      <c r="I25" s="30" t="str">
        <f t="shared" si="2"/>
        <v>多云</v>
      </c>
      <c r="J25" s="30" t="str">
        <f t="shared" si="3"/>
        <v>多云</v>
      </c>
      <c r="K25" s="30" t="str">
        <f t="shared" si="4"/>
        <v>多云</v>
      </c>
      <c r="L25" s="30" t="str">
        <f t="shared" si="5"/>
        <v>晴</v>
      </c>
    </row>
    <row r="26" spans="1:12" x14ac:dyDescent="0.1">
      <c r="A26" s="31">
        <v>41299</v>
      </c>
      <c r="B26" s="30">
        <v>11</v>
      </c>
      <c r="C26" s="30">
        <v>1</v>
      </c>
      <c r="D26" s="30">
        <f t="shared" si="0"/>
        <v>6</v>
      </c>
      <c r="E26" s="30" t="s">
        <v>61</v>
      </c>
      <c r="F26" s="30" t="s">
        <v>62</v>
      </c>
      <c r="G26" s="30" t="s">
        <v>70</v>
      </c>
      <c r="H26" s="30" t="str">
        <f t="shared" si="1"/>
        <v>晴转</v>
      </c>
      <c r="I26" s="30" t="str">
        <f t="shared" si="2"/>
        <v>晴</v>
      </c>
      <c r="J26" s="30" t="str">
        <f t="shared" si="3"/>
        <v>晴</v>
      </c>
      <c r="K26" s="30" t="str">
        <f t="shared" si="4"/>
        <v>晴</v>
      </c>
      <c r="L26" s="30" t="str">
        <f t="shared" si="5"/>
        <v>晴</v>
      </c>
    </row>
    <row r="27" spans="1:12" x14ac:dyDescent="0.1">
      <c r="A27" s="31">
        <v>41300</v>
      </c>
      <c r="B27" s="30">
        <v>8</v>
      </c>
      <c r="C27" s="30">
        <v>2</v>
      </c>
      <c r="D27" s="30">
        <f t="shared" si="0"/>
        <v>5</v>
      </c>
      <c r="E27" s="30" t="s">
        <v>76</v>
      </c>
      <c r="F27" s="30" t="s">
        <v>79</v>
      </c>
      <c r="G27" s="30" t="s">
        <v>70</v>
      </c>
      <c r="H27" s="30" t="str">
        <f t="shared" si="1"/>
        <v>多云</v>
      </c>
      <c r="I27" s="30" t="str">
        <f t="shared" si="2"/>
        <v>多云</v>
      </c>
      <c r="J27" s="30" t="str">
        <f t="shared" si="3"/>
        <v>多云</v>
      </c>
      <c r="K27" s="30" t="str">
        <f t="shared" si="4"/>
        <v>多云</v>
      </c>
      <c r="L27" s="30" t="str">
        <f t="shared" si="5"/>
        <v>晴</v>
      </c>
    </row>
    <row r="28" spans="1:12" x14ac:dyDescent="0.1">
      <c r="A28" s="31">
        <v>41301</v>
      </c>
      <c r="B28" s="30">
        <v>11</v>
      </c>
      <c r="C28" s="30">
        <v>1</v>
      </c>
      <c r="D28" s="30">
        <f t="shared" si="0"/>
        <v>6</v>
      </c>
      <c r="E28" s="30" t="s">
        <v>74</v>
      </c>
      <c r="F28" s="30" t="s">
        <v>79</v>
      </c>
      <c r="G28" s="30" t="s">
        <v>70</v>
      </c>
      <c r="H28" s="30" t="str">
        <f t="shared" si="1"/>
        <v>晴</v>
      </c>
      <c r="I28" s="30" t="str">
        <f t="shared" si="2"/>
        <v>晴</v>
      </c>
      <c r="J28" s="30" t="str">
        <f t="shared" si="3"/>
        <v>晴</v>
      </c>
      <c r="K28" s="30" t="str">
        <f t="shared" si="4"/>
        <v>晴</v>
      </c>
      <c r="L28" s="30" t="str">
        <f t="shared" si="5"/>
        <v>晴</v>
      </c>
    </row>
    <row r="29" spans="1:12" x14ac:dyDescent="0.1">
      <c r="A29" s="31">
        <v>41302</v>
      </c>
      <c r="B29" s="30">
        <v>14</v>
      </c>
      <c r="C29" s="30">
        <v>6</v>
      </c>
      <c r="D29" s="30">
        <f t="shared" si="0"/>
        <v>10</v>
      </c>
      <c r="E29" s="30" t="s">
        <v>80</v>
      </c>
      <c r="F29" s="30" t="s">
        <v>85</v>
      </c>
      <c r="G29" s="30" t="s">
        <v>70</v>
      </c>
      <c r="H29" s="30" t="str">
        <f t="shared" si="1"/>
        <v>多云</v>
      </c>
      <c r="I29" s="30" t="str">
        <f t="shared" si="2"/>
        <v>多云</v>
      </c>
      <c r="J29" s="30" t="str">
        <f t="shared" si="3"/>
        <v>多云</v>
      </c>
      <c r="K29" s="30" t="str">
        <f t="shared" si="4"/>
        <v>多云</v>
      </c>
      <c r="L29" s="30" t="str">
        <f t="shared" si="5"/>
        <v>阴</v>
      </c>
    </row>
    <row r="30" spans="1:12" x14ac:dyDescent="0.1">
      <c r="A30" s="31">
        <v>41303</v>
      </c>
      <c r="B30" s="30">
        <v>15</v>
      </c>
      <c r="C30" s="30">
        <v>6</v>
      </c>
      <c r="D30" s="30">
        <f t="shared" si="0"/>
        <v>11</v>
      </c>
      <c r="E30" s="30" t="s">
        <v>74</v>
      </c>
      <c r="F30" s="30" t="s">
        <v>62</v>
      </c>
      <c r="G30" s="30" t="s">
        <v>70</v>
      </c>
      <c r="H30" s="30" t="str">
        <f t="shared" si="1"/>
        <v>晴</v>
      </c>
      <c r="I30" s="30" t="str">
        <f t="shared" si="2"/>
        <v>晴</v>
      </c>
      <c r="J30" s="30" t="str">
        <f t="shared" si="3"/>
        <v>晴</v>
      </c>
      <c r="K30" s="30" t="str">
        <f t="shared" si="4"/>
        <v>晴</v>
      </c>
      <c r="L30" s="30" t="str">
        <f t="shared" si="5"/>
        <v>晴</v>
      </c>
    </row>
    <row r="31" spans="1:12" x14ac:dyDescent="0.1">
      <c r="A31" s="31">
        <v>41304</v>
      </c>
      <c r="B31" s="30">
        <v>17</v>
      </c>
      <c r="C31" s="30">
        <v>9</v>
      </c>
      <c r="D31" s="30">
        <f t="shared" si="0"/>
        <v>13</v>
      </c>
      <c r="E31" s="30" t="s">
        <v>78</v>
      </c>
      <c r="F31" s="30" t="s">
        <v>73</v>
      </c>
      <c r="G31" s="30" t="s">
        <v>63</v>
      </c>
      <c r="H31" s="30" t="str">
        <f t="shared" si="1"/>
        <v>多云</v>
      </c>
      <c r="I31" s="30" t="str">
        <f t="shared" si="2"/>
        <v>多云</v>
      </c>
      <c r="J31" s="30" t="str">
        <f t="shared" si="3"/>
        <v>多云</v>
      </c>
      <c r="K31" s="30" t="str">
        <f t="shared" si="4"/>
        <v>多云</v>
      </c>
      <c r="L31" s="30" t="str">
        <f t="shared" si="5"/>
        <v>多云</v>
      </c>
    </row>
    <row r="32" spans="1:12" x14ac:dyDescent="0.1">
      <c r="A32" s="31">
        <v>41305</v>
      </c>
      <c r="B32" s="30">
        <v>16</v>
      </c>
      <c r="C32" s="30">
        <v>10</v>
      </c>
      <c r="D32" s="30">
        <f t="shared" si="0"/>
        <v>13</v>
      </c>
      <c r="E32" s="30" t="s">
        <v>81</v>
      </c>
      <c r="F32" s="30" t="s">
        <v>79</v>
      </c>
      <c r="G32" s="30" t="s">
        <v>66</v>
      </c>
      <c r="H32" s="30" t="str">
        <f t="shared" si="1"/>
        <v>小雨</v>
      </c>
      <c r="I32" s="30" t="str">
        <f t="shared" si="2"/>
        <v>小雨</v>
      </c>
      <c r="J32" s="30" t="str">
        <f t="shared" si="3"/>
        <v>小雨</v>
      </c>
      <c r="K32" s="30" t="str">
        <f t="shared" si="4"/>
        <v>雨</v>
      </c>
      <c r="L32" s="30" t="str">
        <f t="shared" si="5"/>
        <v>雨</v>
      </c>
    </row>
    <row r="33" spans="1:12" x14ac:dyDescent="0.1">
      <c r="A33" s="31">
        <v>41306</v>
      </c>
      <c r="B33" s="30">
        <v>11</v>
      </c>
      <c r="C33" s="30">
        <v>7</v>
      </c>
      <c r="D33" s="30">
        <f t="shared" si="0"/>
        <v>9</v>
      </c>
      <c r="E33" s="30" t="s">
        <v>86</v>
      </c>
      <c r="F33" s="30" t="s">
        <v>71</v>
      </c>
      <c r="G33" s="30" t="s">
        <v>68</v>
      </c>
      <c r="H33" s="30" t="str">
        <f t="shared" si="1"/>
        <v>小雨</v>
      </c>
      <c r="I33" s="30" t="str">
        <f t="shared" si="2"/>
        <v>小雨</v>
      </c>
      <c r="J33" s="30" t="str">
        <f t="shared" si="3"/>
        <v>小雨</v>
      </c>
      <c r="K33" s="30" t="str">
        <f t="shared" si="4"/>
        <v>雨</v>
      </c>
      <c r="L33" s="30" t="str">
        <f t="shared" si="5"/>
        <v>雨</v>
      </c>
    </row>
    <row r="34" spans="1:12" x14ac:dyDescent="0.1">
      <c r="A34" s="31">
        <v>41307</v>
      </c>
      <c r="B34" s="30">
        <v>13</v>
      </c>
      <c r="C34" s="30">
        <v>6</v>
      </c>
      <c r="D34" s="30">
        <f t="shared" si="0"/>
        <v>10</v>
      </c>
      <c r="E34" s="30" t="s">
        <v>87</v>
      </c>
      <c r="F34" s="30" t="s">
        <v>62</v>
      </c>
      <c r="G34" s="30" t="s">
        <v>70</v>
      </c>
      <c r="H34" s="30" t="str">
        <f t="shared" si="1"/>
        <v>多云</v>
      </c>
      <c r="I34" s="30" t="str">
        <f t="shared" si="2"/>
        <v>多云</v>
      </c>
      <c r="J34" s="30" t="str">
        <f t="shared" si="3"/>
        <v>多云</v>
      </c>
      <c r="K34" s="30" t="str">
        <f t="shared" si="4"/>
        <v>多云</v>
      </c>
      <c r="L34" s="30" t="str">
        <f t="shared" si="5"/>
        <v>雨</v>
      </c>
    </row>
    <row r="35" spans="1:12" x14ac:dyDescent="0.1">
      <c r="A35" s="31">
        <v>41308</v>
      </c>
      <c r="B35" s="30">
        <v>12</v>
      </c>
      <c r="C35" s="30">
        <v>8</v>
      </c>
      <c r="D35" s="30">
        <f t="shared" si="0"/>
        <v>10</v>
      </c>
      <c r="E35" s="30" t="s">
        <v>81</v>
      </c>
      <c r="F35" s="30" t="s">
        <v>79</v>
      </c>
      <c r="G35" s="30" t="s">
        <v>70</v>
      </c>
      <c r="H35" s="30" t="str">
        <f t="shared" si="1"/>
        <v>小雨</v>
      </c>
      <c r="I35" s="30" t="str">
        <f t="shared" si="2"/>
        <v>小雨</v>
      </c>
      <c r="J35" s="30" t="str">
        <f t="shared" si="3"/>
        <v>小雨</v>
      </c>
      <c r="K35" s="30" t="str">
        <f t="shared" si="4"/>
        <v>雨</v>
      </c>
      <c r="L35" s="30" t="str">
        <f t="shared" si="5"/>
        <v>雨</v>
      </c>
    </row>
    <row r="36" spans="1:12" x14ac:dyDescent="0.1">
      <c r="A36" s="31">
        <v>41309</v>
      </c>
      <c r="B36" s="30">
        <v>9</v>
      </c>
      <c r="C36" s="30">
        <v>6</v>
      </c>
      <c r="D36" s="30">
        <f t="shared" si="0"/>
        <v>8</v>
      </c>
      <c r="E36" s="30" t="s">
        <v>75</v>
      </c>
      <c r="F36" s="30" t="s">
        <v>62</v>
      </c>
      <c r="G36" s="30" t="s">
        <v>66</v>
      </c>
      <c r="H36" s="30" t="str">
        <f t="shared" si="1"/>
        <v>中雨</v>
      </c>
      <c r="I36" s="30" t="str">
        <f t="shared" si="2"/>
        <v>中雨</v>
      </c>
      <c r="J36" s="30" t="str">
        <f t="shared" si="3"/>
        <v>中雨</v>
      </c>
      <c r="K36" s="30" t="str">
        <f t="shared" si="4"/>
        <v>雨</v>
      </c>
      <c r="L36" s="30" t="str">
        <f t="shared" si="5"/>
        <v>雨</v>
      </c>
    </row>
    <row r="37" spans="1:12" x14ac:dyDescent="0.1">
      <c r="A37" s="31">
        <v>41310</v>
      </c>
      <c r="B37" s="30">
        <v>7</v>
      </c>
      <c r="C37" s="30">
        <v>4</v>
      </c>
      <c r="D37" s="30">
        <f t="shared" si="0"/>
        <v>6</v>
      </c>
      <c r="E37" s="30" t="s">
        <v>64</v>
      </c>
      <c r="F37" s="30" t="s">
        <v>65</v>
      </c>
      <c r="G37" s="30" t="s">
        <v>68</v>
      </c>
      <c r="H37" s="30" t="str">
        <f t="shared" si="1"/>
        <v>阴</v>
      </c>
      <c r="I37" s="30" t="str">
        <f t="shared" si="2"/>
        <v>阴</v>
      </c>
      <c r="J37" s="30" t="str">
        <f t="shared" si="3"/>
        <v>阴</v>
      </c>
      <c r="K37" s="30" t="str">
        <f t="shared" si="4"/>
        <v>阴</v>
      </c>
      <c r="L37" s="30" t="str">
        <f t="shared" si="5"/>
        <v>阴</v>
      </c>
    </row>
    <row r="38" spans="1:12" x14ac:dyDescent="0.1">
      <c r="A38" s="31">
        <v>41311</v>
      </c>
      <c r="B38" s="30">
        <v>4</v>
      </c>
      <c r="C38" s="30">
        <v>0</v>
      </c>
      <c r="D38" s="30">
        <f t="shared" si="0"/>
        <v>2</v>
      </c>
      <c r="E38" s="30" t="s">
        <v>88</v>
      </c>
      <c r="F38" s="30" t="s">
        <v>65</v>
      </c>
      <c r="G38" s="30" t="s">
        <v>63</v>
      </c>
      <c r="H38" s="30" t="str">
        <f t="shared" si="1"/>
        <v>小雨</v>
      </c>
      <c r="I38" s="30" t="str">
        <f t="shared" si="2"/>
        <v>小雨</v>
      </c>
      <c r="J38" s="30" t="str">
        <f t="shared" si="3"/>
        <v>雪</v>
      </c>
      <c r="K38" s="30" t="str">
        <f t="shared" si="4"/>
        <v>雪</v>
      </c>
      <c r="L38" s="30" t="str">
        <f t="shared" si="5"/>
        <v>雪</v>
      </c>
    </row>
    <row r="39" spans="1:12" x14ac:dyDescent="0.1">
      <c r="A39" s="31">
        <v>41312</v>
      </c>
      <c r="B39" s="30">
        <v>3</v>
      </c>
      <c r="C39" s="30">
        <v>0</v>
      </c>
      <c r="D39" s="30">
        <f t="shared" si="0"/>
        <v>2</v>
      </c>
      <c r="E39" s="30" t="s">
        <v>89</v>
      </c>
      <c r="F39" s="30" t="s">
        <v>62</v>
      </c>
      <c r="G39" s="30" t="s">
        <v>70</v>
      </c>
      <c r="H39" s="30" t="str">
        <f t="shared" si="1"/>
        <v>小雪</v>
      </c>
      <c r="I39" s="30" t="str">
        <f t="shared" si="2"/>
        <v>小雪</v>
      </c>
      <c r="J39" s="30" t="str">
        <f t="shared" si="3"/>
        <v>雪</v>
      </c>
      <c r="K39" s="30" t="str">
        <f t="shared" si="4"/>
        <v>雪</v>
      </c>
      <c r="L39" s="30" t="str">
        <f t="shared" si="5"/>
        <v>雪</v>
      </c>
    </row>
    <row r="40" spans="1:12" x14ac:dyDescent="0.1">
      <c r="A40" s="31">
        <v>41313</v>
      </c>
      <c r="B40" s="30">
        <v>5</v>
      </c>
      <c r="C40" s="30">
        <v>-1</v>
      </c>
      <c r="D40" s="30">
        <f t="shared" si="0"/>
        <v>2</v>
      </c>
      <c r="E40" s="30" t="s">
        <v>90</v>
      </c>
      <c r="F40" s="30" t="s">
        <v>62</v>
      </c>
      <c r="G40" s="30" t="s">
        <v>70</v>
      </c>
      <c r="H40" s="30" t="str">
        <f t="shared" si="1"/>
        <v>小雪</v>
      </c>
      <c r="I40" s="30" t="str">
        <f t="shared" si="2"/>
        <v>小雪</v>
      </c>
      <c r="J40" s="30" t="str">
        <f t="shared" si="3"/>
        <v>雪</v>
      </c>
      <c r="K40" s="30" t="str">
        <f t="shared" si="4"/>
        <v>雪</v>
      </c>
      <c r="L40" s="30" t="str">
        <f t="shared" si="5"/>
        <v>雪</v>
      </c>
    </row>
    <row r="41" spans="1:12" x14ac:dyDescent="0.1">
      <c r="A41" s="31">
        <v>41314</v>
      </c>
      <c r="B41" s="30">
        <v>8</v>
      </c>
      <c r="C41" s="30">
        <v>0</v>
      </c>
      <c r="D41" s="30">
        <f t="shared" si="0"/>
        <v>4</v>
      </c>
      <c r="E41" s="30" t="s">
        <v>61</v>
      </c>
      <c r="F41" s="30" t="s">
        <v>91</v>
      </c>
      <c r="G41" s="30" t="s">
        <v>70</v>
      </c>
      <c r="H41" s="30" t="str">
        <f t="shared" si="1"/>
        <v>晴转</v>
      </c>
      <c r="I41" s="30" t="str">
        <f t="shared" si="2"/>
        <v>晴</v>
      </c>
      <c r="J41" s="30" t="str">
        <f t="shared" si="3"/>
        <v>晴</v>
      </c>
      <c r="K41" s="30" t="str">
        <f t="shared" si="4"/>
        <v>晴</v>
      </c>
      <c r="L41" s="30" t="str">
        <f t="shared" si="5"/>
        <v>晴</v>
      </c>
    </row>
    <row r="42" spans="1:12" x14ac:dyDescent="0.1">
      <c r="A42" s="31">
        <v>41315</v>
      </c>
      <c r="B42" s="30">
        <v>7</v>
      </c>
      <c r="C42" s="30">
        <v>2</v>
      </c>
      <c r="D42" s="30">
        <f t="shared" si="0"/>
        <v>5</v>
      </c>
      <c r="E42" s="30" t="s">
        <v>87</v>
      </c>
      <c r="F42" s="30" t="s">
        <v>79</v>
      </c>
      <c r="G42" s="30" t="s">
        <v>70</v>
      </c>
      <c r="H42" s="30" t="str">
        <f t="shared" si="1"/>
        <v>多云</v>
      </c>
      <c r="I42" s="30" t="str">
        <f t="shared" si="2"/>
        <v>多云</v>
      </c>
      <c r="J42" s="30" t="str">
        <f t="shared" si="3"/>
        <v>多云</v>
      </c>
      <c r="K42" s="30" t="str">
        <f t="shared" si="4"/>
        <v>多云</v>
      </c>
      <c r="L42" s="30" t="str">
        <f t="shared" si="5"/>
        <v>雨</v>
      </c>
    </row>
    <row r="43" spans="1:12" x14ac:dyDescent="0.1">
      <c r="A43" s="31">
        <v>41316</v>
      </c>
      <c r="B43" s="30">
        <v>6</v>
      </c>
      <c r="C43" s="30">
        <v>4</v>
      </c>
      <c r="D43" s="30">
        <f t="shared" si="0"/>
        <v>5</v>
      </c>
      <c r="E43" s="30" t="s">
        <v>81</v>
      </c>
      <c r="F43" s="30" t="s">
        <v>79</v>
      </c>
      <c r="G43" s="30" t="s">
        <v>68</v>
      </c>
      <c r="H43" s="30" t="str">
        <f t="shared" si="1"/>
        <v>小雨</v>
      </c>
      <c r="I43" s="30" t="str">
        <f t="shared" si="2"/>
        <v>小雨</v>
      </c>
      <c r="J43" s="30" t="str">
        <f t="shared" si="3"/>
        <v>小雨</v>
      </c>
      <c r="K43" s="30" t="str">
        <f t="shared" si="4"/>
        <v>雨</v>
      </c>
      <c r="L43" s="30" t="str">
        <f t="shared" si="5"/>
        <v>雨</v>
      </c>
    </row>
    <row r="44" spans="1:12" x14ac:dyDescent="0.1">
      <c r="A44" s="31">
        <v>41317</v>
      </c>
      <c r="B44" s="30">
        <v>9</v>
      </c>
      <c r="C44" s="30">
        <v>2</v>
      </c>
      <c r="D44" s="30">
        <f t="shared" si="0"/>
        <v>6</v>
      </c>
      <c r="E44" s="30" t="s">
        <v>78</v>
      </c>
      <c r="F44" s="30" t="s">
        <v>62</v>
      </c>
      <c r="G44" s="30" t="s">
        <v>70</v>
      </c>
      <c r="H44" s="30" t="str">
        <f t="shared" si="1"/>
        <v>多云</v>
      </c>
      <c r="I44" s="30" t="str">
        <f t="shared" si="2"/>
        <v>多云</v>
      </c>
      <c r="J44" s="30" t="str">
        <f t="shared" si="3"/>
        <v>多云</v>
      </c>
      <c r="K44" s="30" t="str">
        <f t="shared" si="4"/>
        <v>多云</v>
      </c>
      <c r="L44" s="30" t="str">
        <f t="shared" si="5"/>
        <v>多云</v>
      </c>
    </row>
    <row r="45" spans="1:12" x14ac:dyDescent="0.1">
      <c r="A45" s="31">
        <v>41318</v>
      </c>
      <c r="B45" s="30">
        <v>9</v>
      </c>
      <c r="C45" s="30">
        <v>4</v>
      </c>
      <c r="D45" s="30">
        <f t="shared" si="0"/>
        <v>7</v>
      </c>
      <c r="E45" s="30" t="s">
        <v>81</v>
      </c>
      <c r="F45" s="30" t="s">
        <v>62</v>
      </c>
      <c r="G45" s="30" t="s">
        <v>70</v>
      </c>
      <c r="H45" s="30" t="str">
        <f t="shared" si="1"/>
        <v>小雨</v>
      </c>
      <c r="I45" s="30" t="str">
        <f t="shared" si="2"/>
        <v>小雨</v>
      </c>
      <c r="J45" s="30" t="str">
        <f t="shared" si="3"/>
        <v>小雨</v>
      </c>
      <c r="K45" s="30" t="str">
        <f t="shared" si="4"/>
        <v>雨</v>
      </c>
      <c r="L45" s="30" t="str">
        <f t="shared" si="5"/>
        <v>雨</v>
      </c>
    </row>
    <row r="46" spans="1:12" x14ac:dyDescent="0.1">
      <c r="A46" s="31">
        <v>41319</v>
      </c>
      <c r="B46" s="30">
        <v>9</v>
      </c>
      <c r="C46" s="30">
        <v>5</v>
      </c>
      <c r="D46" s="30">
        <f t="shared" si="0"/>
        <v>7</v>
      </c>
      <c r="E46" s="30" t="s">
        <v>86</v>
      </c>
      <c r="F46" s="30" t="s">
        <v>79</v>
      </c>
      <c r="G46" s="30" t="s">
        <v>63</v>
      </c>
      <c r="H46" s="30" t="str">
        <f t="shared" si="1"/>
        <v>小雨</v>
      </c>
      <c r="I46" s="30" t="str">
        <f t="shared" si="2"/>
        <v>小雨</v>
      </c>
      <c r="J46" s="30" t="str">
        <f t="shared" si="3"/>
        <v>小雨</v>
      </c>
      <c r="K46" s="30" t="str">
        <f t="shared" si="4"/>
        <v>雨</v>
      </c>
      <c r="L46" s="30" t="str">
        <f t="shared" si="5"/>
        <v>雨</v>
      </c>
    </row>
    <row r="47" spans="1:12" x14ac:dyDescent="0.1">
      <c r="A47" s="31">
        <v>41320</v>
      </c>
      <c r="B47" s="30">
        <v>10</v>
      </c>
      <c r="C47" s="30">
        <v>3</v>
      </c>
      <c r="D47" s="30">
        <f t="shared" si="0"/>
        <v>7</v>
      </c>
      <c r="E47" s="30" t="s">
        <v>76</v>
      </c>
      <c r="F47" s="30" t="s">
        <v>79</v>
      </c>
      <c r="G47" s="30" t="s">
        <v>70</v>
      </c>
      <c r="H47" s="30" t="str">
        <f t="shared" si="1"/>
        <v>多云</v>
      </c>
      <c r="I47" s="30" t="str">
        <f t="shared" si="2"/>
        <v>多云</v>
      </c>
      <c r="J47" s="30" t="str">
        <f t="shared" si="3"/>
        <v>多云</v>
      </c>
      <c r="K47" s="30" t="str">
        <f t="shared" si="4"/>
        <v>多云</v>
      </c>
      <c r="L47" s="30" t="str">
        <f t="shared" si="5"/>
        <v>晴</v>
      </c>
    </row>
    <row r="48" spans="1:12" x14ac:dyDescent="0.1">
      <c r="A48" s="31">
        <v>41321</v>
      </c>
      <c r="B48" s="30">
        <v>12</v>
      </c>
      <c r="C48" s="30">
        <v>6</v>
      </c>
      <c r="D48" s="30">
        <f t="shared" si="0"/>
        <v>9</v>
      </c>
      <c r="E48" s="30" t="s">
        <v>92</v>
      </c>
      <c r="F48" s="30" t="s">
        <v>62</v>
      </c>
      <c r="G48" s="30" t="s">
        <v>68</v>
      </c>
      <c r="H48" s="30" t="str">
        <f t="shared" si="1"/>
        <v>阴转</v>
      </c>
      <c r="I48" s="30" t="str">
        <f t="shared" si="2"/>
        <v>阴</v>
      </c>
      <c r="J48" s="30" t="str">
        <f t="shared" si="3"/>
        <v>阴</v>
      </c>
      <c r="K48" s="30" t="str">
        <f t="shared" si="4"/>
        <v>阴</v>
      </c>
      <c r="L48" s="30" t="str">
        <f t="shared" si="5"/>
        <v>阴</v>
      </c>
    </row>
    <row r="49" spans="1:12" x14ac:dyDescent="0.1">
      <c r="A49" s="31">
        <v>41322</v>
      </c>
      <c r="B49" s="30">
        <v>10</v>
      </c>
      <c r="C49" s="30">
        <v>4</v>
      </c>
      <c r="D49" s="30">
        <f t="shared" si="0"/>
        <v>7</v>
      </c>
      <c r="E49" s="30" t="s">
        <v>93</v>
      </c>
      <c r="F49" s="30" t="s">
        <v>79</v>
      </c>
      <c r="G49" s="30" t="s">
        <v>63</v>
      </c>
      <c r="H49" s="30" t="str">
        <f t="shared" si="1"/>
        <v>小雨</v>
      </c>
      <c r="I49" s="30" t="str">
        <f t="shared" si="2"/>
        <v>小雨</v>
      </c>
      <c r="J49" s="30" t="str">
        <f t="shared" si="3"/>
        <v>小雨</v>
      </c>
      <c r="K49" s="30" t="str">
        <f t="shared" si="4"/>
        <v>雨</v>
      </c>
      <c r="L49" s="30" t="str">
        <f t="shared" si="5"/>
        <v>雨</v>
      </c>
    </row>
    <row r="50" spans="1:12" x14ac:dyDescent="0.1">
      <c r="A50" s="31">
        <v>41323</v>
      </c>
      <c r="B50" s="30">
        <v>3</v>
      </c>
      <c r="C50" s="30">
        <v>0</v>
      </c>
      <c r="D50" s="30">
        <f t="shared" si="0"/>
        <v>2</v>
      </c>
      <c r="E50" s="30" t="s">
        <v>94</v>
      </c>
      <c r="F50" s="30" t="s">
        <v>79</v>
      </c>
      <c r="G50" s="30" t="s">
        <v>66</v>
      </c>
      <c r="H50" s="30" t="str">
        <f t="shared" si="1"/>
        <v>中雨</v>
      </c>
      <c r="I50" s="30" t="str">
        <f t="shared" si="2"/>
        <v>中雨</v>
      </c>
      <c r="J50" s="30" t="str">
        <f t="shared" si="3"/>
        <v>雪</v>
      </c>
      <c r="K50" s="30" t="str">
        <f t="shared" si="4"/>
        <v>雪</v>
      </c>
      <c r="L50" s="30" t="str">
        <f t="shared" si="5"/>
        <v>雪</v>
      </c>
    </row>
    <row r="51" spans="1:12" x14ac:dyDescent="0.1">
      <c r="A51" s="31">
        <v>41324</v>
      </c>
      <c r="B51" s="30">
        <v>7</v>
      </c>
      <c r="C51" s="30">
        <v>1</v>
      </c>
      <c r="D51" s="30">
        <f t="shared" si="0"/>
        <v>4</v>
      </c>
      <c r="E51" s="30" t="s">
        <v>78</v>
      </c>
      <c r="F51" s="30" t="s">
        <v>62</v>
      </c>
      <c r="G51" s="30" t="s">
        <v>70</v>
      </c>
      <c r="H51" s="30" t="str">
        <f t="shared" si="1"/>
        <v>多云</v>
      </c>
      <c r="I51" s="30" t="str">
        <f t="shared" si="2"/>
        <v>多云</v>
      </c>
      <c r="J51" s="30" t="str">
        <f t="shared" si="3"/>
        <v>多云</v>
      </c>
      <c r="K51" s="30" t="str">
        <f t="shared" si="4"/>
        <v>多云</v>
      </c>
      <c r="L51" s="30" t="str">
        <f t="shared" si="5"/>
        <v>多云</v>
      </c>
    </row>
    <row r="52" spans="1:12" x14ac:dyDescent="0.1">
      <c r="A52" s="31">
        <v>41325</v>
      </c>
      <c r="B52" s="30">
        <v>10</v>
      </c>
      <c r="C52" s="30">
        <v>3</v>
      </c>
      <c r="D52" s="30">
        <f t="shared" si="0"/>
        <v>7</v>
      </c>
      <c r="E52" s="30" t="s">
        <v>80</v>
      </c>
      <c r="F52" s="30" t="s">
        <v>79</v>
      </c>
      <c r="G52" s="30" t="s">
        <v>70</v>
      </c>
      <c r="H52" s="30" t="str">
        <f t="shared" si="1"/>
        <v>多云</v>
      </c>
      <c r="I52" s="30" t="str">
        <f t="shared" si="2"/>
        <v>多云</v>
      </c>
      <c r="J52" s="30" t="str">
        <f t="shared" si="3"/>
        <v>多云</v>
      </c>
      <c r="K52" s="30" t="str">
        <f t="shared" si="4"/>
        <v>多云</v>
      </c>
      <c r="L52" s="30" t="str">
        <f t="shared" si="5"/>
        <v>阴</v>
      </c>
    </row>
    <row r="53" spans="1:12" x14ac:dyDescent="0.1">
      <c r="A53" s="31">
        <v>41326</v>
      </c>
      <c r="B53" s="30">
        <v>12</v>
      </c>
      <c r="C53" s="30">
        <v>5</v>
      </c>
      <c r="D53" s="30">
        <f t="shared" si="0"/>
        <v>9</v>
      </c>
      <c r="E53" s="30" t="s">
        <v>86</v>
      </c>
      <c r="F53" s="30" t="s">
        <v>62</v>
      </c>
      <c r="G53" s="30" t="s">
        <v>70</v>
      </c>
      <c r="H53" s="30" t="str">
        <f t="shared" si="1"/>
        <v>小雨</v>
      </c>
      <c r="I53" s="30" t="str">
        <f t="shared" si="2"/>
        <v>小雨</v>
      </c>
      <c r="J53" s="30" t="str">
        <f t="shared" si="3"/>
        <v>小雨</v>
      </c>
      <c r="K53" s="30" t="str">
        <f t="shared" si="4"/>
        <v>雨</v>
      </c>
      <c r="L53" s="30" t="str">
        <f t="shared" si="5"/>
        <v>雨</v>
      </c>
    </row>
    <row r="54" spans="1:12" x14ac:dyDescent="0.1">
      <c r="A54" s="31">
        <v>41327</v>
      </c>
      <c r="B54" s="30">
        <v>12</v>
      </c>
      <c r="C54" s="30">
        <v>4</v>
      </c>
      <c r="D54" s="30">
        <f t="shared" si="0"/>
        <v>8</v>
      </c>
      <c r="E54" s="30" t="s">
        <v>76</v>
      </c>
      <c r="F54" s="30" t="s">
        <v>91</v>
      </c>
      <c r="G54" s="30" t="s">
        <v>70</v>
      </c>
      <c r="H54" s="30" t="str">
        <f t="shared" si="1"/>
        <v>多云</v>
      </c>
      <c r="I54" s="30" t="str">
        <f t="shared" si="2"/>
        <v>多云</v>
      </c>
      <c r="J54" s="30" t="str">
        <f t="shared" si="3"/>
        <v>多云</v>
      </c>
      <c r="K54" s="30" t="str">
        <f t="shared" si="4"/>
        <v>多云</v>
      </c>
      <c r="L54" s="30" t="str">
        <f t="shared" si="5"/>
        <v>晴</v>
      </c>
    </row>
    <row r="55" spans="1:12" x14ac:dyDescent="0.1">
      <c r="A55" s="31">
        <v>41328</v>
      </c>
      <c r="B55" s="30">
        <v>14</v>
      </c>
      <c r="C55" s="30">
        <v>5</v>
      </c>
      <c r="D55" s="30">
        <f t="shared" si="0"/>
        <v>10</v>
      </c>
      <c r="E55" s="30" t="s">
        <v>61</v>
      </c>
      <c r="F55" s="30" t="s">
        <v>62</v>
      </c>
      <c r="G55" s="30" t="s">
        <v>63</v>
      </c>
      <c r="H55" s="30" t="str">
        <f t="shared" si="1"/>
        <v>晴转</v>
      </c>
      <c r="I55" s="30" t="str">
        <f t="shared" si="2"/>
        <v>晴</v>
      </c>
      <c r="J55" s="30" t="str">
        <f t="shared" si="3"/>
        <v>晴</v>
      </c>
      <c r="K55" s="30" t="str">
        <f t="shared" si="4"/>
        <v>晴</v>
      </c>
      <c r="L55" s="30" t="str">
        <f t="shared" si="5"/>
        <v>晴</v>
      </c>
    </row>
    <row r="56" spans="1:12" x14ac:dyDescent="0.1">
      <c r="A56" s="31">
        <v>41329</v>
      </c>
      <c r="B56" s="30">
        <v>16</v>
      </c>
      <c r="C56" s="30">
        <v>8</v>
      </c>
      <c r="D56" s="30">
        <f t="shared" si="0"/>
        <v>12</v>
      </c>
      <c r="E56" s="30" t="s">
        <v>92</v>
      </c>
      <c r="F56" s="30" t="s">
        <v>79</v>
      </c>
      <c r="G56" s="30" t="s">
        <v>68</v>
      </c>
      <c r="H56" s="30" t="str">
        <f t="shared" si="1"/>
        <v>阴转</v>
      </c>
      <c r="I56" s="30" t="str">
        <f t="shared" si="2"/>
        <v>阴</v>
      </c>
      <c r="J56" s="30" t="str">
        <f t="shared" si="3"/>
        <v>阴</v>
      </c>
      <c r="K56" s="30" t="str">
        <f t="shared" si="4"/>
        <v>阴</v>
      </c>
      <c r="L56" s="30" t="str">
        <f t="shared" si="5"/>
        <v>阴</v>
      </c>
    </row>
    <row r="57" spans="1:12" x14ac:dyDescent="0.1">
      <c r="A57" s="31">
        <v>41330</v>
      </c>
      <c r="B57" s="30">
        <v>14</v>
      </c>
      <c r="C57" s="30">
        <v>11</v>
      </c>
      <c r="D57" s="30">
        <f t="shared" si="0"/>
        <v>13</v>
      </c>
      <c r="E57" s="30" t="s">
        <v>81</v>
      </c>
      <c r="F57" s="30" t="s">
        <v>79</v>
      </c>
      <c r="G57" s="30" t="s">
        <v>70</v>
      </c>
      <c r="H57" s="30" t="str">
        <f t="shared" si="1"/>
        <v>小雨</v>
      </c>
      <c r="I57" s="30" t="str">
        <f t="shared" si="2"/>
        <v>小雨</v>
      </c>
      <c r="J57" s="30" t="str">
        <f t="shared" si="3"/>
        <v>小雨</v>
      </c>
      <c r="K57" s="30" t="str">
        <f t="shared" si="4"/>
        <v>雨</v>
      </c>
      <c r="L57" s="30" t="str">
        <f t="shared" si="5"/>
        <v>雨</v>
      </c>
    </row>
    <row r="58" spans="1:12" x14ac:dyDescent="0.1">
      <c r="A58" s="31">
        <v>41331</v>
      </c>
      <c r="B58" s="30">
        <v>12</v>
      </c>
      <c r="C58" s="30">
        <v>8</v>
      </c>
      <c r="D58" s="30">
        <f t="shared" si="0"/>
        <v>10</v>
      </c>
      <c r="E58" s="30" t="s">
        <v>72</v>
      </c>
      <c r="F58" s="30" t="s">
        <v>62</v>
      </c>
      <c r="G58" s="30" t="s">
        <v>70</v>
      </c>
      <c r="H58" s="30" t="str">
        <f t="shared" si="1"/>
        <v>阴转</v>
      </c>
      <c r="I58" s="30" t="str">
        <f t="shared" si="2"/>
        <v>阴</v>
      </c>
      <c r="J58" s="30" t="str">
        <f t="shared" si="3"/>
        <v>阴</v>
      </c>
      <c r="K58" s="30" t="str">
        <f t="shared" si="4"/>
        <v>阴</v>
      </c>
      <c r="L58" s="30" t="str">
        <f t="shared" si="5"/>
        <v>阴</v>
      </c>
    </row>
    <row r="59" spans="1:12" x14ac:dyDescent="0.1">
      <c r="A59" s="31">
        <v>41332</v>
      </c>
      <c r="B59" s="30">
        <v>17</v>
      </c>
      <c r="C59" s="30">
        <v>8</v>
      </c>
      <c r="D59" s="30">
        <f t="shared" si="0"/>
        <v>13</v>
      </c>
      <c r="E59" s="30" t="s">
        <v>78</v>
      </c>
      <c r="F59" s="30" t="s">
        <v>79</v>
      </c>
      <c r="G59" s="30" t="s">
        <v>63</v>
      </c>
      <c r="H59" s="30" t="str">
        <f t="shared" si="1"/>
        <v>多云</v>
      </c>
      <c r="I59" s="30" t="str">
        <f t="shared" si="2"/>
        <v>多云</v>
      </c>
      <c r="J59" s="30" t="str">
        <f t="shared" si="3"/>
        <v>多云</v>
      </c>
      <c r="K59" s="30" t="str">
        <f t="shared" si="4"/>
        <v>多云</v>
      </c>
      <c r="L59" s="30" t="str">
        <f t="shared" si="5"/>
        <v>多云</v>
      </c>
    </row>
    <row r="60" spans="1:12" x14ac:dyDescent="0.1">
      <c r="A60" s="31">
        <v>41333</v>
      </c>
      <c r="B60" s="30">
        <v>13</v>
      </c>
      <c r="C60" s="30">
        <v>4</v>
      </c>
      <c r="D60" s="30">
        <f t="shared" si="0"/>
        <v>9</v>
      </c>
      <c r="E60" s="30" t="s">
        <v>95</v>
      </c>
      <c r="F60" s="30" t="s">
        <v>79</v>
      </c>
      <c r="G60" s="30" t="s">
        <v>66</v>
      </c>
      <c r="H60" s="30" t="str">
        <f t="shared" si="1"/>
        <v>中雨</v>
      </c>
      <c r="I60" s="30" t="str">
        <f t="shared" si="2"/>
        <v>中雨</v>
      </c>
      <c r="J60" s="30" t="str">
        <f t="shared" si="3"/>
        <v>中雨</v>
      </c>
      <c r="K60" s="30" t="str">
        <f t="shared" si="4"/>
        <v>雨</v>
      </c>
      <c r="L60" s="30" t="str">
        <f t="shared" si="5"/>
        <v>雨</v>
      </c>
    </row>
    <row r="61" spans="1:12" x14ac:dyDescent="0.1">
      <c r="A61" s="31">
        <v>41334</v>
      </c>
      <c r="B61" s="30">
        <v>7</v>
      </c>
      <c r="C61" s="30">
        <v>3</v>
      </c>
      <c r="D61" s="30">
        <f t="shared" si="0"/>
        <v>5</v>
      </c>
      <c r="E61" s="30" t="s">
        <v>72</v>
      </c>
      <c r="F61" s="30" t="s">
        <v>62</v>
      </c>
      <c r="G61" s="30" t="s">
        <v>66</v>
      </c>
      <c r="H61" s="30" t="str">
        <f t="shared" si="1"/>
        <v>阴转</v>
      </c>
      <c r="I61" s="30" t="str">
        <f t="shared" si="2"/>
        <v>阴</v>
      </c>
      <c r="J61" s="30" t="str">
        <f t="shared" si="3"/>
        <v>阴</v>
      </c>
      <c r="K61" s="30" t="str">
        <f t="shared" si="4"/>
        <v>阴</v>
      </c>
      <c r="L61" s="30" t="str">
        <f t="shared" si="5"/>
        <v>阴</v>
      </c>
    </row>
    <row r="62" spans="1:12" x14ac:dyDescent="0.1">
      <c r="A62" s="31">
        <v>41335</v>
      </c>
      <c r="B62" s="30">
        <v>11</v>
      </c>
      <c r="C62" s="30">
        <v>1</v>
      </c>
      <c r="D62" s="30">
        <f t="shared" si="0"/>
        <v>6</v>
      </c>
      <c r="E62" s="30" t="s">
        <v>76</v>
      </c>
      <c r="F62" s="30" t="s">
        <v>65</v>
      </c>
      <c r="G62" s="30" t="s">
        <v>70</v>
      </c>
      <c r="H62" s="30" t="str">
        <f t="shared" si="1"/>
        <v>多云</v>
      </c>
      <c r="I62" s="30" t="str">
        <f t="shared" si="2"/>
        <v>多云</v>
      </c>
      <c r="J62" s="30" t="str">
        <f t="shared" si="3"/>
        <v>多云</v>
      </c>
      <c r="K62" s="30" t="str">
        <f t="shared" si="4"/>
        <v>多云</v>
      </c>
      <c r="L62" s="30" t="str">
        <f t="shared" si="5"/>
        <v>晴</v>
      </c>
    </row>
    <row r="63" spans="1:12" x14ac:dyDescent="0.1">
      <c r="A63" s="31">
        <v>41336</v>
      </c>
      <c r="B63" s="30">
        <v>16</v>
      </c>
      <c r="C63" s="30">
        <v>4</v>
      </c>
      <c r="D63" s="30">
        <f t="shared" si="0"/>
        <v>10</v>
      </c>
      <c r="E63" s="30" t="s">
        <v>74</v>
      </c>
      <c r="F63" s="30" t="s">
        <v>71</v>
      </c>
      <c r="G63" s="30" t="s">
        <v>70</v>
      </c>
      <c r="H63" s="30" t="str">
        <f t="shared" si="1"/>
        <v>晴</v>
      </c>
      <c r="I63" s="30" t="str">
        <f t="shared" si="2"/>
        <v>晴</v>
      </c>
      <c r="J63" s="30" t="str">
        <f t="shared" si="3"/>
        <v>晴</v>
      </c>
      <c r="K63" s="30" t="str">
        <f t="shared" si="4"/>
        <v>晴</v>
      </c>
      <c r="L63" s="30" t="str">
        <f t="shared" si="5"/>
        <v>晴</v>
      </c>
    </row>
    <row r="64" spans="1:12" x14ac:dyDescent="0.1">
      <c r="A64" s="31">
        <v>41337</v>
      </c>
      <c r="B64" s="30">
        <v>17</v>
      </c>
      <c r="C64" s="30">
        <v>6</v>
      </c>
      <c r="D64" s="30">
        <f t="shared" si="0"/>
        <v>12</v>
      </c>
      <c r="E64" s="30" t="s">
        <v>74</v>
      </c>
      <c r="F64" s="30" t="s">
        <v>79</v>
      </c>
      <c r="G64" s="30" t="s">
        <v>70</v>
      </c>
      <c r="H64" s="30" t="str">
        <f t="shared" si="1"/>
        <v>晴</v>
      </c>
      <c r="I64" s="30" t="str">
        <f t="shared" si="2"/>
        <v>晴</v>
      </c>
      <c r="J64" s="30" t="str">
        <f t="shared" si="3"/>
        <v>晴</v>
      </c>
      <c r="K64" s="30" t="str">
        <f t="shared" si="4"/>
        <v>晴</v>
      </c>
      <c r="L64" s="30" t="str">
        <f t="shared" si="5"/>
        <v>晴</v>
      </c>
    </row>
    <row r="65" spans="1:12" x14ac:dyDescent="0.1">
      <c r="A65" s="31">
        <v>41338</v>
      </c>
      <c r="B65" s="30">
        <v>21</v>
      </c>
      <c r="C65" s="30">
        <v>9</v>
      </c>
      <c r="D65" s="30">
        <f t="shared" si="0"/>
        <v>15</v>
      </c>
      <c r="E65" s="30" t="s">
        <v>74</v>
      </c>
      <c r="F65" s="30" t="s">
        <v>79</v>
      </c>
      <c r="G65" s="30" t="s">
        <v>70</v>
      </c>
      <c r="H65" s="30" t="str">
        <f t="shared" si="1"/>
        <v>晴</v>
      </c>
      <c r="I65" s="30" t="str">
        <f t="shared" si="2"/>
        <v>晴</v>
      </c>
      <c r="J65" s="30" t="str">
        <f t="shared" si="3"/>
        <v>晴</v>
      </c>
      <c r="K65" s="30" t="str">
        <f t="shared" si="4"/>
        <v>晴</v>
      </c>
      <c r="L65" s="30" t="str">
        <f t="shared" si="5"/>
        <v>晴</v>
      </c>
    </row>
    <row r="66" spans="1:12" x14ac:dyDescent="0.1">
      <c r="A66" s="31">
        <v>41339</v>
      </c>
      <c r="B66" s="30">
        <v>22</v>
      </c>
      <c r="C66" s="30">
        <v>12</v>
      </c>
      <c r="D66" s="30">
        <f t="shared" ref="D66:D129" si="6">ROUND((B66+C66)/2,0)</f>
        <v>17</v>
      </c>
      <c r="E66" s="30" t="s">
        <v>78</v>
      </c>
      <c r="F66" s="30" t="s">
        <v>62</v>
      </c>
      <c r="G66" s="30" t="s">
        <v>68</v>
      </c>
      <c r="H66" s="30" t="str">
        <f t="shared" ref="H66:H129" si="7">LEFT(E66,2)</f>
        <v>多云</v>
      </c>
      <c r="I66" s="30" t="str">
        <f t="shared" ref="I66:I129" si="8">IF(OR(LEFT(H66,1)="晴",LEFT(H66,1)="阴"),LEFT(H66,1),H66)</f>
        <v>多云</v>
      </c>
      <c r="J66" s="30" t="str">
        <f t="shared" ref="J66:J129" si="9">IF(ISERROR(FIND("雪",E66)),I66,"雪")</f>
        <v>多云</v>
      </c>
      <c r="K66" s="30" t="str">
        <f t="shared" ref="K66:K129" si="10">IF(ISERROR(FIND("雨",J66)),J66,"雨")</f>
        <v>多云</v>
      </c>
      <c r="L66" s="30" t="str">
        <f t="shared" ref="L66:L129" si="11">IF(LEFT(E66,2)="多云",IF(LEN(E66)&gt;2,RIGHT(E66,1),K66),K66)</f>
        <v>多云</v>
      </c>
    </row>
    <row r="67" spans="1:12" x14ac:dyDescent="0.1">
      <c r="A67" s="31">
        <v>41340</v>
      </c>
      <c r="B67" s="30">
        <v>26</v>
      </c>
      <c r="C67" s="30">
        <v>11</v>
      </c>
      <c r="D67" s="30">
        <f t="shared" si="6"/>
        <v>19</v>
      </c>
      <c r="E67" s="30" t="s">
        <v>74</v>
      </c>
      <c r="F67" s="30" t="s">
        <v>73</v>
      </c>
      <c r="G67" s="30" t="s">
        <v>70</v>
      </c>
      <c r="H67" s="30" t="str">
        <f t="shared" si="7"/>
        <v>晴</v>
      </c>
      <c r="I67" s="30" t="str">
        <f t="shared" si="8"/>
        <v>晴</v>
      </c>
      <c r="J67" s="30" t="str">
        <f t="shared" si="9"/>
        <v>晴</v>
      </c>
      <c r="K67" s="30" t="str">
        <f t="shared" si="10"/>
        <v>晴</v>
      </c>
      <c r="L67" s="30" t="str">
        <f t="shared" si="11"/>
        <v>晴</v>
      </c>
    </row>
    <row r="68" spans="1:12" x14ac:dyDescent="0.1">
      <c r="A68" s="31">
        <v>41341</v>
      </c>
      <c r="B68" s="30">
        <v>28</v>
      </c>
      <c r="C68" s="30">
        <v>15</v>
      </c>
      <c r="D68" s="30">
        <f t="shared" si="6"/>
        <v>22</v>
      </c>
      <c r="E68" s="30" t="s">
        <v>61</v>
      </c>
      <c r="F68" s="30" t="s">
        <v>79</v>
      </c>
      <c r="G68" s="30" t="s">
        <v>70</v>
      </c>
      <c r="H68" s="30" t="str">
        <f t="shared" si="7"/>
        <v>晴转</v>
      </c>
      <c r="I68" s="30" t="str">
        <f t="shared" si="8"/>
        <v>晴</v>
      </c>
      <c r="J68" s="30" t="str">
        <f t="shared" si="9"/>
        <v>晴</v>
      </c>
      <c r="K68" s="30" t="str">
        <f t="shared" si="10"/>
        <v>晴</v>
      </c>
      <c r="L68" s="30" t="str">
        <f t="shared" si="11"/>
        <v>晴</v>
      </c>
    </row>
    <row r="69" spans="1:12" x14ac:dyDescent="0.1">
      <c r="A69" s="31">
        <v>41342</v>
      </c>
      <c r="B69" s="30">
        <v>20</v>
      </c>
      <c r="C69" s="30">
        <v>8</v>
      </c>
      <c r="D69" s="30">
        <f t="shared" si="6"/>
        <v>14</v>
      </c>
      <c r="E69" s="30" t="s">
        <v>81</v>
      </c>
      <c r="F69" s="30" t="s">
        <v>73</v>
      </c>
      <c r="G69" s="30" t="s">
        <v>66</v>
      </c>
      <c r="H69" s="30" t="str">
        <f t="shared" si="7"/>
        <v>小雨</v>
      </c>
      <c r="I69" s="30" t="str">
        <f t="shared" si="8"/>
        <v>小雨</v>
      </c>
      <c r="J69" s="30" t="str">
        <f t="shared" si="9"/>
        <v>小雨</v>
      </c>
      <c r="K69" s="30" t="str">
        <f t="shared" si="10"/>
        <v>雨</v>
      </c>
      <c r="L69" s="30" t="str">
        <f t="shared" si="11"/>
        <v>雨</v>
      </c>
    </row>
    <row r="70" spans="1:12" x14ac:dyDescent="0.1">
      <c r="A70" s="31">
        <v>41343</v>
      </c>
      <c r="B70" s="30">
        <v>11</v>
      </c>
      <c r="C70" s="30">
        <v>6</v>
      </c>
      <c r="D70" s="30">
        <f t="shared" si="6"/>
        <v>9</v>
      </c>
      <c r="E70" s="30" t="s">
        <v>83</v>
      </c>
      <c r="F70" s="30" t="s">
        <v>62</v>
      </c>
      <c r="G70" s="30" t="s">
        <v>70</v>
      </c>
      <c r="H70" s="30" t="str">
        <f t="shared" si="7"/>
        <v>小雨</v>
      </c>
      <c r="I70" s="30" t="str">
        <f t="shared" si="8"/>
        <v>小雨</v>
      </c>
      <c r="J70" s="30" t="str">
        <f t="shared" si="9"/>
        <v>小雨</v>
      </c>
      <c r="K70" s="30" t="str">
        <f t="shared" si="10"/>
        <v>雨</v>
      </c>
      <c r="L70" s="30" t="str">
        <f t="shared" si="11"/>
        <v>雨</v>
      </c>
    </row>
    <row r="71" spans="1:12" x14ac:dyDescent="0.1">
      <c r="A71" s="31">
        <v>41344</v>
      </c>
      <c r="B71" s="30">
        <v>22</v>
      </c>
      <c r="C71" s="30">
        <v>8</v>
      </c>
      <c r="D71" s="30">
        <f t="shared" si="6"/>
        <v>15</v>
      </c>
      <c r="E71" s="30" t="s">
        <v>76</v>
      </c>
      <c r="F71" s="30" t="s">
        <v>79</v>
      </c>
      <c r="G71" s="30" t="s">
        <v>70</v>
      </c>
      <c r="H71" s="30" t="str">
        <f t="shared" si="7"/>
        <v>多云</v>
      </c>
      <c r="I71" s="30" t="str">
        <f t="shared" si="8"/>
        <v>多云</v>
      </c>
      <c r="J71" s="30" t="str">
        <f t="shared" si="9"/>
        <v>多云</v>
      </c>
      <c r="K71" s="30" t="str">
        <f t="shared" si="10"/>
        <v>多云</v>
      </c>
      <c r="L71" s="30" t="str">
        <f t="shared" si="11"/>
        <v>晴</v>
      </c>
    </row>
    <row r="72" spans="1:12" x14ac:dyDescent="0.1">
      <c r="A72" s="31">
        <v>41345</v>
      </c>
      <c r="B72" s="30">
        <v>15</v>
      </c>
      <c r="C72" s="30">
        <v>6</v>
      </c>
      <c r="D72" s="30">
        <f t="shared" si="6"/>
        <v>11</v>
      </c>
      <c r="E72" s="30" t="s">
        <v>96</v>
      </c>
      <c r="F72" s="30" t="s">
        <v>85</v>
      </c>
      <c r="G72" s="30" t="s">
        <v>66</v>
      </c>
      <c r="H72" s="30" t="str">
        <f t="shared" si="7"/>
        <v>中雨</v>
      </c>
      <c r="I72" s="30" t="str">
        <f t="shared" si="8"/>
        <v>中雨</v>
      </c>
      <c r="J72" s="30" t="str">
        <f t="shared" si="9"/>
        <v>中雨</v>
      </c>
      <c r="K72" s="30" t="str">
        <f t="shared" si="10"/>
        <v>雨</v>
      </c>
      <c r="L72" s="30" t="str">
        <f t="shared" si="11"/>
        <v>雨</v>
      </c>
    </row>
    <row r="73" spans="1:12" x14ac:dyDescent="0.1">
      <c r="A73" s="31">
        <v>41346</v>
      </c>
      <c r="B73" s="30">
        <v>10</v>
      </c>
      <c r="C73" s="30">
        <v>4</v>
      </c>
      <c r="D73" s="30">
        <f t="shared" si="6"/>
        <v>7</v>
      </c>
      <c r="E73" s="30" t="s">
        <v>72</v>
      </c>
      <c r="F73" s="30" t="s">
        <v>62</v>
      </c>
      <c r="G73" s="30" t="s">
        <v>68</v>
      </c>
      <c r="H73" s="30" t="str">
        <f t="shared" si="7"/>
        <v>阴转</v>
      </c>
      <c r="I73" s="30" t="str">
        <f t="shared" si="8"/>
        <v>阴</v>
      </c>
      <c r="J73" s="30" t="str">
        <f t="shared" si="9"/>
        <v>阴</v>
      </c>
      <c r="K73" s="30" t="str">
        <f t="shared" si="10"/>
        <v>阴</v>
      </c>
      <c r="L73" s="30" t="str">
        <f t="shared" si="11"/>
        <v>阴</v>
      </c>
    </row>
    <row r="74" spans="1:12" x14ac:dyDescent="0.1">
      <c r="A74" s="31">
        <v>41347</v>
      </c>
      <c r="B74" s="30">
        <v>10</v>
      </c>
      <c r="C74" s="30">
        <v>5</v>
      </c>
      <c r="D74" s="30">
        <f t="shared" si="6"/>
        <v>8</v>
      </c>
      <c r="E74" s="30" t="s">
        <v>78</v>
      </c>
      <c r="F74" s="30" t="s">
        <v>79</v>
      </c>
      <c r="G74" s="30" t="s">
        <v>70</v>
      </c>
      <c r="H74" s="30" t="str">
        <f t="shared" si="7"/>
        <v>多云</v>
      </c>
      <c r="I74" s="30" t="str">
        <f t="shared" si="8"/>
        <v>多云</v>
      </c>
      <c r="J74" s="30" t="str">
        <f t="shared" si="9"/>
        <v>多云</v>
      </c>
      <c r="K74" s="30" t="str">
        <f t="shared" si="10"/>
        <v>多云</v>
      </c>
      <c r="L74" s="30" t="str">
        <f t="shared" si="11"/>
        <v>多云</v>
      </c>
    </row>
    <row r="75" spans="1:12" x14ac:dyDescent="0.1">
      <c r="A75" s="31">
        <v>41348</v>
      </c>
      <c r="B75" s="30">
        <v>17</v>
      </c>
      <c r="C75" s="30">
        <v>9</v>
      </c>
      <c r="D75" s="30">
        <f t="shared" si="6"/>
        <v>13</v>
      </c>
      <c r="E75" s="30" t="s">
        <v>97</v>
      </c>
      <c r="F75" s="30" t="s">
        <v>71</v>
      </c>
      <c r="G75" s="30" t="s">
        <v>70</v>
      </c>
      <c r="H75" s="30" t="str">
        <f t="shared" si="7"/>
        <v>晴转</v>
      </c>
      <c r="I75" s="30" t="str">
        <f t="shared" si="8"/>
        <v>晴</v>
      </c>
      <c r="J75" s="30" t="str">
        <f t="shared" si="9"/>
        <v>晴</v>
      </c>
      <c r="K75" s="30" t="str">
        <f t="shared" si="10"/>
        <v>晴</v>
      </c>
      <c r="L75" s="30" t="str">
        <f t="shared" si="11"/>
        <v>晴</v>
      </c>
    </row>
    <row r="76" spans="1:12" x14ac:dyDescent="0.1">
      <c r="A76" s="31">
        <v>41349</v>
      </c>
      <c r="B76" s="30">
        <v>19</v>
      </c>
      <c r="C76" s="30">
        <v>12</v>
      </c>
      <c r="D76" s="30">
        <f t="shared" si="6"/>
        <v>16</v>
      </c>
      <c r="E76" s="30" t="s">
        <v>75</v>
      </c>
      <c r="F76" s="30" t="s">
        <v>62</v>
      </c>
      <c r="G76" s="30" t="s">
        <v>70</v>
      </c>
      <c r="H76" s="30" t="str">
        <f t="shared" si="7"/>
        <v>中雨</v>
      </c>
      <c r="I76" s="30" t="str">
        <f t="shared" si="8"/>
        <v>中雨</v>
      </c>
      <c r="J76" s="30" t="str">
        <f t="shared" si="9"/>
        <v>中雨</v>
      </c>
      <c r="K76" s="30" t="str">
        <f t="shared" si="10"/>
        <v>雨</v>
      </c>
      <c r="L76" s="30" t="str">
        <f t="shared" si="11"/>
        <v>雨</v>
      </c>
    </row>
    <row r="77" spans="1:12" x14ac:dyDescent="0.1">
      <c r="A77" s="31">
        <v>41350</v>
      </c>
      <c r="B77" s="30">
        <v>21</v>
      </c>
      <c r="C77" s="30">
        <v>12</v>
      </c>
      <c r="D77" s="30">
        <f t="shared" si="6"/>
        <v>17</v>
      </c>
      <c r="E77" s="30" t="s">
        <v>98</v>
      </c>
      <c r="F77" s="30" t="s">
        <v>91</v>
      </c>
      <c r="G77" s="30" t="s">
        <v>68</v>
      </c>
      <c r="H77" s="30" t="str">
        <f t="shared" si="7"/>
        <v>大雨</v>
      </c>
      <c r="I77" s="30" t="str">
        <f t="shared" si="8"/>
        <v>大雨</v>
      </c>
      <c r="J77" s="30" t="str">
        <f t="shared" si="9"/>
        <v>大雨</v>
      </c>
      <c r="K77" s="30" t="str">
        <f t="shared" si="10"/>
        <v>雨</v>
      </c>
      <c r="L77" s="30" t="str">
        <f t="shared" si="11"/>
        <v>雨</v>
      </c>
    </row>
    <row r="78" spans="1:12" x14ac:dyDescent="0.1">
      <c r="A78" s="31">
        <v>41351</v>
      </c>
      <c r="B78" s="30">
        <v>21</v>
      </c>
      <c r="C78" s="30">
        <v>12</v>
      </c>
      <c r="D78" s="30">
        <f t="shared" si="6"/>
        <v>17</v>
      </c>
      <c r="E78" s="30" t="s">
        <v>97</v>
      </c>
      <c r="F78" s="30" t="s">
        <v>71</v>
      </c>
      <c r="G78" s="30" t="s">
        <v>70</v>
      </c>
      <c r="H78" s="30" t="str">
        <f t="shared" si="7"/>
        <v>晴转</v>
      </c>
      <c r="I78" s="30" t="str">
        <f t="shared" si="8"/>
        <v>晴</v>
      </c>
      <c r="J78" s="30" t="str">
        <f t="shared" si="9"/>
        <v>晴</v>
      </c>
      <c r="K78" s="30" t="str">
        <f t="shared" si="10"/>
        <v>晴</v>
      </c>
      <c r="L78" s="30" t="str">
        <f t="shared" si="11"/>
        <v>晴</v>
      </c>
    </row>
    <row r="79" spans="1:12" x14ac:dyDescent="0.1">
      <c r="A79" s="31">
        <v>41352</v>
      </c>
      <c r="B79" s="30">
        <v>14</v>
      </c>
      <c r="C79" s="30">
        <v>6</v>
      </c>
      <c r="D79" s="30">
        <f t="shared" si="6"/>
        <v>10</v>
      </c>
      <c r="E79" s="30" t="s">
        <v>99</v>
      </c>
      <c r="F79" s="30" t="s">
        <v>62</v>
      </c>
      <c r="G79" s="30" t="s">
        <v>63</v>
      </c>
      <c r="H79" s="30" t="str">
        <f t="shared" si="7"/>
        <v>中雨</v>
      </c>
      <c r="I79" s="30" t="str">
        <f t="shared" si="8"/>
        <v>中雨</v>
      </c>
      <c r="J79" s="30" t="str">
        <f t="shared" si="9"/>
        <v>中雨</v>
      </c>
      <c r="K79" s="30" t="str">
        <f t="shared" si="10"/>
        <v>雨</v>
      </c>
      <c r="L79" s="30" t="str">
        <f t="shared" si="11"/>
        <v>雨</v>
      </c>
    </row>
    <row r="80" spans="1:12" x14ac:dyDescent="0.1">
      <c r="A80" s="31">
        <v>41353</v>
      </c>
      <c r="B80" s="30">
        <v>12</v>
      </c>
      <c r="C80" s="30">
        <v>4</v>
      </c>
      <c r="D80" s="30">
        <f t="shared" si="6"/>
        <v>8</v>
      </c>
      <c r="E80" s="30" t="s">
        <v>78</v>
      </c>
      <c r="F80" s="30" t="s">
        <v>62</v>
      </c>
      <c r="G80" s="30" t="s">
        <v>68</v>
      </c>
      <c r="H80" s="30" t="str">
        <f t="shared" si="7"/>
        <v>多云</v>
      </c>
      <c r="I80" s="30" t="str">
        <f t="shared" si="8"/>
        <v>多云</v>
      </c>
      <c r="J80" s="30" t="str">
        <f t="shared" si="9"/>
        <v>多云</v>
      </c>
      <c r="K80" s="30" t="str">
        <f t="shared" si="10"/>
        <v>多云</v>
      </c>
      <c r="L80" s="30" t="str">
        <f t="shared" si="11"/>
        <v>多云</v>
      </c>
    </row>
    <row r="81" spans="1:12" x14ac:dyDescent="0.1">
      <c r="A81" s="31">
        <v>41354</v>
      </c>
      <c r="B81" s="30">
        <v>19</v>
      </c>
      <c r="C81" s="30">
        <v>8</v>
      </c>
      <c r="D81" s="30">
        <f t="shared" si="6"/>
        <v>14</v>
      </c>
      <c r="E81" s="30" t="s">
        <v>96</v>
      </c>
      <c r="F81" s="30" t="s">
        <v>79</v>
      </c>
      <c r="G81" s="30" t="s">
        <v>66</v>
      </c>
      <c r="H81" s="30" t="str">
        <f t="shared" si="7"/>
        <v>中雨</v>
      </c>
      <c r="I81" s="30" t="str">
        <f t="shared" si="8"/>
        <v>中雨</v>
      </c>
      <c r="J81" s="30" t="str">
        <f t="shared" si="9"/>
        <v>中雨</v>
      </c>
      <c r="K81" s="30" t="str">
        <f t="shared" si="10"/>
        <v>雨</v>
      </c>
      <c r="L81" s="30" t="str">
        <f t="shared" si="11"/>
        <v>雨</v>
      </c>
    </row>
    <row r="82" spans="1:12" x14ac:dyDescent="0.1">
      <c r="A82" s="31">
        <v>41355</v>
      </c>
      <c r="B82" s="30">
        <v>13</v>
      </c>
      <c r="C82" s="30">
        <v>9</v>
      </c>
      <c r="D82" s="30">
        <f t="shared" si="6"/>
        <v>11</v>
      </c>
      <c r="E82" s="30" t="s">
        <v>93</v>
      </c>
      <c r="F82" s="30" t="s">
        <v>79</v>
      </c>
      <c r="G82" s="30" t="s">
        <v>66</v>
      </c>
      <c r="H82" s="30" t="str">
        <f t="shared" si="7"/>
        <v>小雨</v>
      </c>
      <c r="I82" s="30" t="str">
        <f t="shared" si="8"/>
        <v>小雨</v>
      </c>
      <c r="J82" s="30" t="str">
        <f t="shared" si="9"/>
        <v>小雨</v>
      </c>
      <c r="K82" s="30" t="str">
        <f t="shared" si="10"/>
        <v>雨</v>
      </c>
      <c r="L82" s="30" t="str">
        <f t="shared" si="11"/>
        <v>雨</v>
      </c>
    </row>
    <row r="83" spans="1:12" x14ac:dyDescent="0.1">
      <c r="A83" s="31">
        <v>41356</v>
      </c>
      <c r="B83" s="30">
        <v>13</v>
      </c>
      <c r="C83" s="30">
        <v>7</v>
      </c>
      <c r="D83" s="30">
        <f t="shared" si="6"/>
        <v>10</v>
      </c>
      <c r="E83" s="30" t="s">
        <v>83</v>
      </c>
      <c r="F83" s="30" t="s">
        <v>73</v>
      </c>
      <c r="G83" s="30" t="s">
        <v>63</v>
      </c>
      <c r="H83" s="30" t="str">
        <f t="shared" si="7"/>
        <v>小雨</v>
      </c>
      <c r="I83" s="30" t="str">
        <f t="shared" si="8"/>
        <v>小雨</v>
      </c>
      <c r="J83" s="30" t="str">
        <f t="shared" si="9"/>
        <v>小雨</v>
      </c>
      <c r="K83" s="30" t="str">
        <f t="shared" si="10"/>
        <v>雨</v>
      </c>
      <c r="L83" s="30" t="str">
        <f t="shared" si="11"/>
        <v>雨</v>
      </c>
    </row>
    <row r="84" spans="1:12" x14ac:dyDescent="0.1">
      <c r="A84" s="31">
        <v>41357</v>
      </c>
      <c r="B84" s="30">
        <v>11</v>
      </c>
      <c r="C84" s="30">
        <v>5</v>
      </c>
      <c r="D84" s="30">
        <f t="shared" si="6"/>
        <v>8</v>
      </c>
      <c r="E84" s="30" t="s">
        <v>100</v>
      </c>
      <c r="F84" s="30" t="s">
        <v>71</v>
      </c>
      <c r="G84" s="30" t="s">
        <v>66</v>
      </c>
      <c r="H84" s="30" t="str">
        <f t="shared" si="7"/>
        <v>阴转</v>
      </c>
      <c r="I84" s="30" t="str">
        <f t="shared" si="8"/>
        <v>阴</v>
      </c>
      <c r="J84" s="30" t="str">
        <f t="shared" si="9"/>
        <v>阴</v>
      </c>
      <c r="K84" s="30" t="str">
        <f t="shared" si="10"/>
        <v>阴</v>
      </c>
      <c r="L84" s="30" t="str">
        <f t="shared" si="11"/>
        <v>阴</v>
      </c>
    </row>
    <row r="85" spans="1:12" x14ac:dyDescent="0.1">
      <c r="A85" s="31">
        <v>41358</v>
      </c>
      <c r="B85" s="30">
        <v>11</v>
      </c>
      <c r="C85" s="30">
        <v>6</v>
      </c>
      <c r="D85" s="30">
        <f t="shared" si="6"/>
        <v>9</v>
      </c>
      <c r="E85" s="30" t="s">
        <v>81</v>
      </c>
      <c r="F85" s="30" t="s">
        <v>62</v>
      </c>
      <c r="G85" s="30" t="s">
        <v>70</v>
      </c>
      <c r="H85" s="30" t="str">
        <f t="shared" si="7"/>
        <v>小雨</v>
      </c>
      <c r="I85" s="30" t="str">
        <f t="shared" si="8"/>
        <v>小雨</v>
      </c>
      <c r="J85" s="30" t="str">
        <f t="shared" si="9"/>
        <v>小雨</v>
      </c>
      <c r="K85" s="30" t="str">
        <f t="shared" si="10"/>
        <v>雨</v>
      </c>
      <c r="L85" s="30" t="str">
        <f t="shared" si="11"/>
        <v>雨</v>
      </c>
    </row>
    <row r="86" spans="1:12" x14ac:dyDescent="0.1">
      <c r="A86" s="31">
        <v>41359</v>
      </c>
      <c r="B86" s="30">
        <v>16</v>
      </c>
      <c r="C86" s="30">
        <v>7</v>
      </c>
      <c r="D86" s="30">
        <f t="shared" si="6"/>
        <v>12</v>
      </c>
      <c r="E86" s="30" t="s">
        <v>72</v>
      </c>
      <c r="F86" s="30" t="s">
        <v>79</v>
      </c>
      <c r="G86" s="30" t="s">
        <v>70</v>
      </c>
      <c r="H86" s="30" t="str">
        <f t="shared" si="7"/>
        <v>阴转</v>
      </c>
      <c r="I86" s="30" t="str">
        <f t="shared" si="8"/>
        <v>阴</v>
      </c>
      <c r="J86" s="30" t="str">
        <f t="shared" si="9"/>
        <v>阴</v>
      </c>
      <c r="K86" s="30" t="str">
        <f t="shared" si="10"/>
        <v>阴</v>
      </c>
      <c r="L86" s="30" t="str">
        <f t="shared" si="11"/>
        <v>阴</v>
      </c>
    </row>
    <row r="87" spans="1:12" x14ac:dyDescent="0.1">
      <c r="A87" s="31">
        <v>41360</v>
      </c>
      <c r="B87" s="30">
        <v>18</v>
      </c>
      <c r="C87" s="30">
        <v>8</v>
      </c>
      <c r="D87" s="30">
        <f t="shared" si="6"/>
        <v>13</v>
      </c>
      <c r="E87" s="30" t="s">
        <v>78</v>
      </c>
      <c r="F87" s="30" t="s">
        <v>62</v>
      </c>
      <c r="G87" s="30" t="s">
        <v>101</v>
      </c>
      <c r="H87" s="30" t="str">
        <f t="shared" si="7"/>
        <v>多云</v>
      </c>
      <c r="I87" s="30" t="str">
        <f t="shared" si="8"/>
        <v>多云</v>
      </c>
      <c r="J87" s="30" t="str">
        <f t="shared" si="9"/>
        <v>多云</v>
      </c>
      <c r="K87" s="30" t="str">
        <f t="shared" si="10"/>
        <v>多云</v>
      </c>
      <c r="L87" s="30" t="str">
        <f t="shared" si="11"/>
        <v>多云</v>
      </c>
    </row>
    <row r="88" spans="1:12" x14ac:dyDescent="0.1">
      <c r="A88" s="31">
        <v>41361</v>
      </c>
      <c r="B88" s="30">
        <v>13</v>
      </c>
      <c r="C88" s="30">
        <v>8</v>
      </c>
      <c r="D88" s="30">
        <f t="shared" si="6"/>
        <v>11</v>
      </c>
      <c r="E88" s="30" t="s">
        <v>72</v>
      </c>
      <c r="F88" s="30" t="s">
        <v>73</v>
      </c>
      <c r="G88" s="30" t="s">
        <v>63</v>
      </c>
      <c r="H88" s="30" t="str">
        <f t="shared" si="7"/>
        <v>阴转</v>
      </c>
      <c r="I88" s="30" t="str">
        <f t="shared" si="8"/>
        <v>阴</v>
      </c>
      <c r="J88" s="30" t="str">
        <f t="shared" si="9"/>
        <v>阴</v>
      </c>
      <c r="K88" s="30" t="str">
        <f t="shared" si="10"/>
        <v>阴</v>
      </c>
      <c r="L88" s="30" t="str">
        <f t="shared" si="11"/>
        <v>阴</v>
      </c>
    </row>
    <row r="89" spans="1:12" x14ac:dyDescent="0.1">
      <c r="A89" s="31">
        <v>41362</v>
      </c>
      <c r="B89" s="30">
        <v>16</v>
      </c>
      <c r="C89" s="30">
        <v>8</v>
      </c>
      <c r="D89" s="30">
        <f t="shared" si="6"/>
        <v>12</v>
      </c>
      <c r="E89" s="30" t="s">
        <v>80</v>
      </c>
      <c r="F89" s="30" t="s">
        <v>62</v>
      </c>
      <c r="G89" s="30" t="s">
        <v>101</v>
      </c>
      <c r="H89" s="30" t="str">
        <f t="shared" si="7"/>
        <v>多云</v>
      </c>
      <c r="I89" s="30" t="str">
        <f t="shared" si="8"/>
        <v>多云</v>
      </c>
      <c r="J89" s="30" t="str">
        <f t="shared" si="9"/>
        <v>多云</v>
      </c>
      <c r="K89" s="30" t="str">
        <f t="shared" si="10"/>
        <v>多云</v>
      </c>
      <c r="L89" s="30" t="str">
        <f t="shared" si="11"/>
        <v>阴</v>
      </c>
    </row>
    <row r="90" spans="1:12" x14ac:dyDescent="0.1">
      <c r="A90" s="31">
        <v>41363</v>
      </c>
      <c r="B90" s="30">
        <v>16</v>
      </c>
      <c r="C90" s="30">
        <v>9</v>
      </c>
      <c r="D90" s="30">
        <f t="shared" si="6"/>
        <v>13</v>
      </c>
      <c r="E90" s="30" t="s">
        <v>78</v>
      </c>
      <c r="F90" s="30" t="s">
        <v>62</v>
      </c>
      <c r="G90" s="30" t="s">
        <v>70</v>
      </c>
      <c r="H90" s="30" t="str">
        <f t="shared" si="7"/>
        <v>多云</v>
      </c>
      <c r="I90" s="30" t="str">
        <f t="shared" si="8"/>
        <v>多云</v>
      </c>
      <c r="J90" s="30" t="str">
        <f t="shared" si="9"/>
        <v>多云</v>
      </c>
      <c r="K90" s="30" t="str">
        <f t="shared" si="10"/>
        <v>多云</v>
      </c>
      <c r="L90" s="30" t="str">
        <f t="shared" si="11"/>
        <v>多云</v>
      </c>
    </row>
    <row r="91" spans="1:12" x14ac:dyDescent="0.1">
      <c r="A91" s="31">
        <v>41364</v>
      </c>
      <c r="B91" s="30">
        <v>17</v>
      </c>
      <c r="C91" s="30">
        <v>8</v>
      </c>
      <c r="D91" s="30">
        <f t="shared" si="6"/>
        <v>13</v>
      </c>
      <c r="E91" s="30" t="s">
        <v>80</v>
      </c>
      <c r="F91" s="30" t="s">
        <v>62</v>
      </c>
      <c r="G91" s="30" t="s">
        <v>70</v>
      </c>
      <c r="H91" s="30" t="str">
        <f t="shared" si="7"/>
        <v>多云</v>
      </c>
      <c r="I91" s="30" t="str">
        <f t="shared" si="8"/>
        <v>多云</v>
      </c>
      <c r="J91" s="30" t="str">
        <f t="shared" si="9"/>
        <v>多云</v>
      </c>
      <c r="K91" s="30" t="str">
        <f t="shared" si="10"/>
        <v>多云</v>
      </c>
      <c r="L91" s="30" t="str">
        <f t="shared" si="11"/>
        <v>阴</v>
      </c>
    </row>
    <row r="92" spans="1:12" x14ac:dyDescent="0.1">
      <c r="A92" s="31">
        <v>41365</v>
      </c>
      <c r="B92" s="30">
        <v>16</v>
      </c>
      <c r="C92" s="30">
        <v>9</v>
      </c>
      <c r="D92" s="30">
        <f t="shared" si="6"/>
        <v>13</v>
      </c>
      <c r="E92" s="30" t="s">
        <v>100</v>
      </c>
      <c r="F92" s="30" t="s">
        <v>73</v>
      </c>
      <c r="G92" s="30" t="s">
        <v>66</v>
      </c>
      <c r="H92" s="30" t="str">
        <f t="shared" si="7"/>
        <v>阴转</v>
      </c>
      <c r="I92" s="30" t="str">
        <f t="shared" si="8"/>
        <v>阴</v>
      </c>
      <c r="J92" s="30" t="str">
        <f t="shared" si="9"/>
        <v>阴</v>
      </c>
      <c r="K92" s="30" t="str">
        <f t="shared" si="10"/>
        <v>阴</v>
      </c>
      <c r="L92" s="30" t="str">
        <f t="shared" si="11"/>
        <v>阴</v>
      </c>
    </row>
    <row r="93" spans="1:12" x14ac:dyDescent="0.1">
      <c r="A93" s="31">
        <v>41366</v>
      </c>
      <c r="B93" s="30">
        <v>17</v>
      </c>
      <c r="C93" s="30">
        <v>6</v>
      </c>
      <c r="D93" s="30">
        <f t="shared" si="6"/>
        <v>12</v>
      </c>
      <c r="E93" s="30" t="s">
        <v>61</v>
      </c>
      <c r="F93" s="30" t="s">
        <v>79</v>
      </c>
      <c r="G93" s="30" t="s">
        <v>70</v>
      </c>
      <c r="H93" s="30" t="str">
        <f t="shared" si="7"/>
        <v>晴转</v>
      </c>
      <c r="I93" s="30" t="str">
        <f t="shared" si="8"/>
        <v>晴</v>
      </c>
      <c r="J93" s="30" t="str">
        <f t="shared" si="9"/>
        <v>晴</v>
      </c>
      <c r="K93" s="30" t="str">
        <f t="shared" si="10"/>
        <v>晴</v>
      </c>
      <c r="L93" s="30" t="str">
        <f t="shared" si="11"/>
        <v>晴</v>
      </c>
    </row>
    <row r="94" spans="1:12" x14ac:dyDescent="0.1">
      <c r="A94" s="31">
        <v>41367</v>
      </c>
      <c r="B94" s="30">
        <v>19</v>
      </c>
      <c r="C94" s="30">
        <v>11</v>
      </c>
      <c r="D94" s="30">
        <f t="shared" si="6"/>
        <v>15</v>
      </c>
      <c r="E94" s="30" t="s">
        <v>72</v>
      </c>
      <c r="F94" s="30" t="s">
        <v>79</v>
      </c>
      <c r="G94" s="30" t="s">
        <v>63</v>
      </c>
      <c r="H94" s="30" t="str">
        <f t="shared" si="7"/>
        <v>阴转</v>
      </c>
      <c r="I94" s="30" t="str">
        <f t="shared" si="8"/>
        <v>阴</v>
      </c>
      <c r="J94" s="30" t="str">
        <f t="shared" si="9"/>
        <v>阴</v>
      </c>
      <c r="K94" s="30" t="str">
        <f t="shared" si="10"/>
        <v>阴</v>
      </c>
      <c r="L94" s="30" t="str">
        <f t="shared" si="11"/>
        <v>阴</v>
      </c>
    </row>
    <row r="95" spans="1:12" x14ac:dyDescent="0.1">
      <c r="A95" s="31">
        <v>41368</v>
      </c>
      <c r="B95" s="30">
        <v>17</v>
      </c>
      <c r="C95" s="30">
        <v>13</v>
      </c>
      <c r="D95" s="30">
        <f t="shared" si="6"/>
        <v>15</v>
      </c>
      <c r="E95" s="30" t="s">
        <v>102</v>
      </c>
      <c r="F95" s="30" t="s">
        <v>65</v>
      </c>
      <c r="G95" s="30" t="s">
        <v>66</v>
      </c>
      <c r="H95" s="30" t="str">
        <f t="shared" si="7"/>
        <v>阴转</v>
      </c>
      <c r="I95" s="30" t="str">
        <f t="shared" si="8"/>
        <v>阴</v>
      </c>
      <c r="J95" s="30" t="str">
        <f t="shared" si="9"/>
        <v>阴</v>
      </c>
      <c r="K95" s="30" t="str">
        <f t="shared" si="10"/>
        <v>阴</v>
      </c>
      <c r="L95" s="30" t="str">
        <f t="shared" si="11"/>
        <v>阴</v>
      </c>
    </row>
    <row r="96" spans="1:12" x14ac:dyDescent="0.1">
      <c r="A96" s="31">
        <v>41369</v>
      </c>
      <c r="B96" s="30">
        <v>13</v>
      </c>
      <c r="C96" s="30">
        <v>7</v>
      </c>
      <c r="D96" s="30">
        <f t="shared" si="6"/>
        <v>10</v>
      </c>
      <c r="E96" s="30" t="s">
        <v>86</v>
      </c>
      <c r="F96" s="30" t="s">
        <v>62</v>
      </c>
      <c r="G96" s="30" t="s">
        <v>103</v>
      </c>
      <c r="H96" s="30" t="str">
        <f t="shared" si="7"/>
        <v>小雨</v>
      </c>
      <c r="I96" s="30" t="str">
        <f t="shared" si="8"/>
        <v>小雨</v>
      </c>
      <c r="J96" s="30" t="str">
        <f t="shared" si="9"/>
        <v>小雨</v>
      </c>
      <c r="K96" s="30" t="str">
        <f t="shared" si="10"/>
        <v>雨</v>
      </c>
      <c r="L96" s="30" t="str">
        <f t="shared" si="11"/>
        <v>雨</v>
      </c>
    </row>
    <row r="97" spans="1:12" x14ac:dyDescent="0.1">
      <c r="A97" s="31">
        <v>41370</v>
      </c>
      <c r="B97" s="30">
        <v>16</v>
      </c>
      <c r="C97" s="30">
        <v>6</v>
      </c>
      <c r="D97" s="30">
        <f t="shared" si="6"/>
        <v>11</v>
      </c>
      <c r="E97" s="30" t="s">
        <v>74</v>
      </c>
      <c r="F97" s="30" t="s">
        <v>62</v>
      </c>
      <c r="G97" s="30" t="s">
        <v>104</v>
      </c>
      <c r="H97" s="30" t="str">
        <f t="shared" si="7"/>
        <v>晴</v>
      </c>
      <c r="I97" s="30" t="str">
        <f t="shared" si="8"/>
        <v>晴</v>
      </c>
      <c r="J97" s="30" t="str">
        <f t="shared" si="9"/>
        <v>晴</v>
      </c>
      <c r="K97" s="30" t="str">
        <f t="shared" si="10"/>
        <v>晴</v>
      </c>
      <c r="L97" s="30" t="str">
        <f t="shared" si="11"/>
        <v>晴</v>
      </c>
    </row>
    <row r="98" spans="1:12" x14ac:dyDescent="0.1">
      <c r="A98" s="31">
        <v>41371</v>
      </c>
      <c r="B98" s="30">
        <v>20</v>
      </c>
      <c r="C98" s="30">
        <v>8</v>
      </c>
      <c r="D98" s="30">
        <f t="shared" si="6"/>
        <v>14</v>
      </c>
      <c r="E98" s="30" t="s">
        <v>61</v>
      </c>
      <c r="F98" s="30" t="s">
        <v>65</v>
      </c>
      <c r="G98" s="30" t="s">
        <v>68</v>
      </c>
      <c r="H98" s="30" t="str">
        <f t="shared" si="7"/>
        <v>晴转</v>
      </c>
      <c r="I98" s="30" t="str">
        <f t="shared" si="8"/>
        <v>晴</v>
      </c>
      <c r="J98" s="30" t="str">
        <f t="shared" si="9"/>
        <v>晴</v>
      </c>
      <c r="K98" s="30" t="str">
        <f t="shared" si="10"/>
        <v>晴</v>
      </c>
      <c r="L98" s="30" t="str">
        <f t="shared" si="11"/>
        <v>晴</v>
      </c>
    </row>
    <row r="99" spans="1:12" x14ac:dyDescent="0.1">
      <c r="A99" s="31">
        <v>41372</v>
      </c>
      <c r="B99" s="30">
        <v>17</v>
      </c>
      <c r="C99" s="30">
        <v>11</v>
      </c>
      <c r="D99" s="30">
        <f t="shared" si="6"/>
        <v>14</v>
      </c>
      <c r="E99" s="30" t="s">
        <v>78</v>
      </c>
      <c r="F99" s="30" t="s">
        <v>73</v>
      </c>
      <c r="G99" s="30" t="s">
        <v>66</v>
      </c>
      <c r="H99" s="30" t="str">
        <f t="shared" si="7"/>
        <v>多云</v>
      </c>
      <c r="I99" s="30" t="str">
        <f t="shared" si="8"/>
        <v>多云</v>
      </c>
      <c r="J99" s="30" t="str">
        <f t="shared" si="9"/>
        <v>多云</v>
      </c>
      <c r="K99" s="30" t="str">
        <f t="shared" si="10"/>
        <v>多云</v>
      </c>
      <c r="L99" s="30" t="str">
        <f t="shared" si="11"/>
        <v>多云</v>
      </c>
    </row>
    <row r="100" spans="1:12" x14ac:dyDescent="0.1">
      <c r="A100" s="31">
        <v>41373</v>
      </c>
      <c r="B100" s="30">
        <v>18</v>
      </c>
      <c r="C100" s="30">
        <v>9</v>
      </c>
      <c r="D100" s="30">
        <f t="shared" si="6"/>
        <v>14</v>
      </c>
      <c r="E100" s="30" t="s">
        <v>76</v>
      </c>
      <c r="F100" s="30" t="s">
        <v>73</v>
      </c>
      <c r="G100" s="30" t="s">
        <v>68</v>
      </c>
      <c r="H100" s="30" t="str">
        <f t="shared" si="7"/>
        <v>多云</v>
      </c>
      <c r="I100" s="30" t="str">
        <f t="shared" si="8"/>
        <v>多云</v>
      </c>
      <c r="J100" s="30" t="str">
        <f t="shared" si="9"/>
        <v>多云</v>
      </c>
      <c r="K100" s="30" t="str">
        <f t="shared" si="10"/>
        <v>多云</v>
      </c>
      <c r="L100" s="30" t="str">
        <f t="shared" si="11"/>
        <v>晴</v>
      </c>
    </row>
    <row r="101" spans="1:12" x14ac:dyDescent="0.1">
      <c r="A101" s="31">
        <v>41374</v>
      </c>
      <c r="B101" s="30">
        <v>19</v>
      </c>
      <c r="C101" s="30">
        <v>9</v>
      </c>
      <c r="D101" s="30">
        <f t="shared" si="6"/>
        <v>14</v>
      </c>
      <c r="E101" s="30" t="s">
        <v>61</v>
      </c>
      <c r="F101" s="30" t="s">
        <v>73</v>
      </c>
      <c r="G101" s="30" t="s">
        <v>70</v>
      </c>
      <c r="H101" s="30" t="str">
        <f t="shared" si="7"/>
        <v>晴转</v>
      </c>
      <c r="I101" s="30" t="str">
        <f t="shared" si="8"/>
        <v>晴</v>
      </c>
      <c r="J101" s="30" t="str">
        <f t="shared" si="9"/>
        <v>晴</v>
      </c>
      <c r="K101" s="30" t="str">
        <f t="shared" si="10"/>
        <v>晴</v>
      </c>
      <c r="L101" s="30" t="str">
        <f t="shared" si="11"/>
        <v>晴</v>
      </c>
    </row>
    <row r="102" spans="1:12" x14ac:dyDescent="0.1">
      <c r="A102" s="31">
        <v>41375</v>
      </c>
      <c r="B102" s="30">
        <v>22</v>
      </c>
      <c r="C102" s="30">
        <v>10</v>
      </c>
      <c r="D102" s="30">
        <f t="shared" si="6"/>
        <v>16</v>
      </c>
      <c r="E102" s="30" t="s">
        <v>74</v>
      </c>
      <c r="F102" s="30" t="s">
        <v>71</v>
      </c>
      <c r="G102" s="30" t="s">
        <v>70</v>
      </c>
      <c r="H102" s="30" t="str">
        <f t="shared" si="7"/>
        <v>晴</v>
      </c>
      <c r="I102" s="30" t="str">
        <f t="shared" si="8"/>
        <v>晴</v>
      </c>
      <c r="J102" s="30" t="str">
        <f t="shared" si="9"/>
        <v>晴</v>
      </c>
      <c r="K102" s="30" t="str">
        <f t="shared" si="10"/>
        <v>晴</v>
      </c>
      <c r="L102" s="30" t="str">
        <f t="shared" si="11"/>
        <v>晴</v>
      </c>
    </row>
    <row r="103" spans="1:12" x14ac:dyDescent="0.1">
      <c r="A103" s="31">
        <v>41376</v>
      </c>
      <c r="B103" s="30">
        <v>27</v>
      </c>
      <c r="C103" s="30">
        <v>13</v>
      </c>
      <c r="D103" s="30">
        <f t="shared" si="6"/>
        <v>20</v>
      </c>
      <c r="E103" s="30" t="s">
        <v>74</v>
      </c>
      <c r="F103" s="30" t="s">
        <v>73</v>
      </c>
      <c r="G103" s="30" t="s">
        <v>70</v>
      </c>
      <c r="H103" s="30" t="str">
        <f t="shared" si="7"/>
        <v>晴</v>
      </c>
      <c r="I103" s="30" t="str">
        <f t="shared" si="8"/>
        <v>晴</v>
      </c>
      <c r="J103" s="30" t="str">
        <f t="shared" si="9"/>
        <v>晴</v>
      </c>
      <c r="K103" s="30" t="str">
        <f t="shared" si="10"/>
        <v>晴</v>
      </c>
      <c r="L103" s="30" t="str">
        <f t="shared" si="11"/>
        <v>晴</v>
      </c>
    </row>
    <row r="104" spans="1:12" x14ac:dyDescent="0.1">
      <c r="A104" s="31">
        <v>41377</v>
      </c>
      <c r="B104" s="30">
        <v>26</v>
      </c>
      <c r="C104" s="30">
        <v>14</v>
      </c>
      <c r="D104" s="30">
        <f t="shared" si="6"/>
        <v>20</v>
      </c>
      <c r="E104" s="30" t="s">
        <v>76</v>
      </c>
      <c r="F104" s="30" t="s">
        <v>79</v>
      </c>
      <c r="G104" s="30" t="s">
        <v>68</v>
      </c>
      <c r="H104" s="30" t="str">
        <f t="shared" si="7"/>
        <v>多云</v>
      </c>
      <c r="I104" s="30" t="str">
        <f t="shared" si="8"/>
        <v>多云</v>
      </c>
      <c r="J104" s="30" t="str">
        <f t="shared" si="9"/>
        <v>多云</v>
      </c>
      <c r="K104" s="30" t="str">
        <f t="shared" si="10"/>
        <v>多云</v>
      </c>
      <c r="L104" s="30" t="str">
        <f t="shared" si="11"/>
        <v>晴</v>
      </c>
    </row>
    <row r="105" spans="1:12" x14ac:dyDescent="0.1">
      <c r="A105" s="31">
        <v>41378</v>
      </c>
      <c r="B105" s="30">
        <v>30</v>
      </c>
      <c r="C105" s="30">
        <v>13</v>
      </c>
      <c r="D105" s="30">
        <f t="shared" si="6"/>
        <v>22</v>
      </c>
      <c r="E105" s="30" t="s">
        <v>74</v>
      </c>
      <c r="F105" s="30" t="s">
        <v>79</v>
      </c>
      <c r="G105" s="30" t="s">
        <v>63</v>
      </c>
      <c r="H105" s="30" t="str">
        <f t="shared" si="7"/>
        <v>晴</v>
      </c>
      <c r="I105" s="30" t="str">
        <f t="shared" si="8"/>
        <v>晴</v>
      </c>
      <c r="J105" s="30" t="str">
        <f t="shared" si="9"/>
        <v>晴</v>
      </c>
      <c r="K105" s="30" t="str">
        <f t="shared" si="10"/>
        <v>晴</v>
      </c>
      <c r="L105" s="30" t="str">
        <f t="shared" si="11"/>
        <v>晴</v>
      </c>
    </row>
    <row r="106" spans="1:12" x14ac:dyDescent="0.1">
      <c r="A106" s="31">
        <v>41379</v>
      </c>
      <c r="B106" s="30">
        <v>28</v>
      </c>
      <c r="C106" s="30">
        <v>19</v>
      </c>
      <c r="D106" s="30">
        <f t="shared" si="6"/>
        <v>24</v>
      </c>
      <c r="E106" s="30" t="s">
        <v>87</v>
      </c>
      <c r="F106" s="30" t="s">
        <v>62</v>
      </c>
      <c r="G106" s="30" t="s">
        <v>66</v>
      </c>
      <c r="H106" s="30" t="str">
        <f t="shared" si="7"/>
        <v>多云</v>
      </c>
      <c r="I106" s="30" t="str">
        <f t="shared" si="8"/>
        <v>多云</v>
      </c>
      <c r="J106" s="30" t="str">
        <f t="shared" si="9"/>
        <v>多云</v>
      </c>
      <c r="K106" s="30" t="str">
        <f t="shared" si="10"/>
        <v>多云</v>
      </c>
      <c r="L106" s="30" t="str">
        <f t="shared" si="11"/>
        <v>雨</v>
      </c>
    </row>
    <row r="107" spans="1:12" x14ac:dyDescent="0.1">
      <c r="A107" s="31">
        <v>41380</v>
      </c>
      <c r="B107" s="30">
        <v>24</v>
      </c>
      <c r="C107" s="30">
        <v>17</v>
      </c>
      <c r="D107" s="30">
        <f t="shared" si="6"/>
        <v>21</v>
      </c>
      <c r="E107" s="30" t="s">
        <v>72</v>
      </c>
      <c r="F107" s="30" t="s">
        <v>91</v>
      </c>
      <c r="G107" s="30" t="s">
        <v>70</v>
      </c>
      <c r="H107" s="30" t="str">
        <f t="shared" si="7"/>
        <v>阴转</v>
      </c>
      <c r="I107" s="30" t="str">
        <f t="shared" si="8"/>
        <v>阴</v>
      </c>
      <c r="J107" s="30" t="str">
        <f t="shared" si="9"/>
        <v>阴</v>
      </c>
      <c r="K107" s="30" t="str">
        <f t="shared" si="10"/>
        <v>阴</v>
      </c>
      <c r="L107" s="30" t="str">
        <f t="shared" si="11"/>
        <v>阴</v>
      </c>
    </row>
    <row r="108" spans="1:12" x14ac:dyDescent="0.1">
      <c r="A108" s="31">
        <v>41381</v>
      </c>
      <c r="B108" s="30">
        <v>21</v>
      </c>
      <c r="C108" s="30">
        <v>14</v>
      </c>
      <c r="D108" s="30">
        <f t="shared" si="6"/>
        <v>18</v>
      </c>
      <c r="E108" s="30" t="s">
        <v>80</v>
      </c>
      <c r="F108" s="30" t="s">
        <v>71</v>
      </c>
      <c r="G108" s="30" t="s">
        <v>63</v>
      </c>
      <c r="H108" s="30" t="str">
        <f t="shared" si="7"/>
        <v>多云</v>
      </c>
      <c r="I108" s="30" t="str">
        <f t="shared" si="8"/>
        <v>多云</v>
      </c>
      <c r="J108" s="30" t="str">
        <f t="shared" si="9"/>
        <v>多云</v>
      </c>
      <c r="K108" s="30" t="str">
        <f t="shared" si="10"/>
        <v>多云</v>
      </c>
      <c r="L108" s="30" t="str">
        <f t="shared" si="11"/>
        <v>阴</v>
      </c>
    </row>
    <row r="109" spans="1:12" x14ac:dyDescent="0.1">
      <c r="A109" s="31">
        <v>41382</v>
      </c>
      <c r="B109" s="30">
        <v>15</v>
      </c>
      <c r="C109" s="30">
        <v>10</v>
      </c>
      <c r="D109" s="30">
        <f t="shared" si="6"/>
        <v>13</v>
      </c>
      <c r="E109" s="30" t="s">
        <v>80</v>
      </c>
      <c r="F109" s="30" t="s">
        <v>79</v>
      </c>
      <c r="G109" s="30" t="s">
        <v>66</v>
      </c>
      <c r="H109" s="30" t="str">
        <f t="shared" si="7"/>
        <v>多云</v>
      </c>
      <c r="I109" s="30" t="str">
        <f t="shared" si="8"/>
        <v>多云</v>
      </c>
      <c r="J109" s="30" t="str">
        <f t="shared" si="9"/>
        <v>多云</v>
      </c>
      <c r="K109" s="30" t="str">
        <f t="shared" si="10"/>
        <v>多云</v>
      </c>
      <c r="L109" s="30" t="str">
        <f t="shared" si="11"/>
        <v>阴</v>
      </c>
    </row>
    <row r="110" spans="1:12" x14ac:dyDescent="0.1">
      <c r="A110" s="31">
        <v>41383</v>
      </c>
      <c r="B110" s="30">
        <v>13</v>
      </c>
      <c r="C110" s="30">
        <v>10</v>
      </c>
      <c r="D110" s="30">
        <f t="shared" si="6"/>
        <v>12</v>
      </c>
      <c r="E110" s="30" t="s">
        <v>96</v>
      </c>
      <c r="F110" s="30" t="s">
        <v>84</v>
      </c>
      <c r="G110" s="30" t="s">
        <v>63</v>
      </c>
      <c r="H110" s="30" t="str">
        <f t="shared" si="7"/>
        <v>中雨</v>
      </c>
      <c r="I110" s="30" t="str">
        <f t="shared" si="8"/>
        <v>中雨</v>
      </c>
      <c r="J110" s="30" t="str">
        <f t="shared" si="9"/>
        <v>中雨</v>
      </c>
      <c r="K110" s="30" t="str">
        <f t="shared" si="10"/>
        <v>雨</v>
      </c>
      <c r="L110" s="30" t="str">
        <f t="shared" si="11"/>
        <v>雨</v>
      </c>
    </row>
    <row r="111" spans="1:12" x14ac:dyDescent="0.1">
      <c r="A111" s="31">
        <v>41384</v>
      </c>
      <c r="B111" s="30">
        <v>15</v>
      </c>
      <c r="C111" s="30">
        <v>8</v>
      </c>
      <c r="D111" s="30">
        <f t="shared" si="6"/>
        <v>12</v>
      </c>
      <c r="E111" s="30" t="s">
        <v>100</v>
      </c>
      <c r="F111" s="30" t="s">
        <v>65</v>
      </c>
      <c r="G111" s="30" t="s">
        <v>68</v>
      </c>
      <c r="H111" s="30" t="str">
        <f t="shared" si="7"/>
        <v>阴转</v>
      </c>
      <c r="I111" s="30" t="str">
        <f t="shared" si="8"/>
        <v>阴</v>
      </c>
      <c r="J111" s="30" t="str">
        <f t="shared" si="9"/>
        <v>阴</v>
      </c>
      <c r="K111" s="30" t="str">
        <f t="shared" si="10"/>
        <v>阴</v>
      </c>
      <c r="L111" s="30" t="str">
        <f t="shared" si="11"/>
        <v>阴</v>
      </c>
    </row>
    <row r="112" spans="1:12" x14ac:dyDescent="0.1">
      <c r="A112" s="31">
        <v>41385</v>
      </c>
      <c r="B112" s="30">
        <v>18</v>
      </c>
      <c r="C112" s="30">
        <v>9</v>
      </c>
      <c r="D112" s="30">
        <f t="shared" si="6"/>
        <v>14</v>
      </c>
      <c r="E112" s="30" t="s">
        <v>97</v>
      </c>
      <c r="F112" s="30" t="s">
        <v>73</v>
      </c>
      <c r="G112" s="30" t="s">
        <v>63</v>
      </c>
      <c r="H112" s="30" t="str">
        <f t="shared" si="7"/>
        <v>晴转</v>
      </c>
      <c r="I112" s="30" t="str">
        <f t="shared" si="8"/>
        <v>晴</v>
      </c>
      <c r="J112" s="30" t="str">
        <f t="shared" si="9"/>
        <v>晴</v>
      </c>
      <c r="K112" s="30" t="str">
        <f t="shared" si="10"/>
        <v>晴</v>
      </c>
      <c r="L112" s="30" t="str">
        <f t="shared" si="11"/>
        <v>晴</v>
      </c>
    </row>
    <row r="113" spans="1:12" x14ac:dyDescent="0.1">
      <c r="A113" s="31">
        <v>41386</v>
      </c>
      <c r="B113" s="30">
        <v>20</v>
      </c>
      <c r="C113" s="30">
        <v>14</v>
      </c>
      <c r="D113" s="30">
        <f t="shared" si="6"/>
        <v>17</v>
      </c>
      <c r="E113" s="30" t="s">
        <v>105</v>
      </c>
      <c r="F113" s="30" t="s">
        <v>62</v>
      </c>
      <c r="G113" s="30" t="s">
        <v>68</v>
      </c>
      <c r="H113" s="30" t="str">
        <f t="shared" si="7"/>
        <v>大雨</v>
      </c>
      <c r="I113" s="30" t="str">
        <f t="shared" si="8"/>
        <v>大雨</v>
      </c>
      <c r="J113" s="30" t="str">
        <f t="shared" si="9"/>
        <v>大雨</v>
      </c>
      <c r="K113" s="30" t="str">
        <f t="shared" si="10"/>
        <v>雨</v>
      </c>
      <c r="L113" s="30" t="str">
        <f t="shared" si="11"/>
        <v>雨</v>
      </c>
    </row>
    <row r="114" spans="1:12" x14ac:dyDescent="0.1">
      <c r="A114" s="31">
        <v>41387</v>
      </c>
      <c r="B114" s="30">
        <v>22</v>
      </c>
      <c r="C114" s="30">
        <v>14</v>
      </c>
      <c r="D114" s="30">
        <f t="shared" si="6"/>
        <v>18</v>
      </c>
      <c r="E114" s="30" t="s">
        <v>72</v>
      </c>
      <c r="F114" s="30" t="s">
        <v>71</v>
      </c>
      <c r="G114" s="30" t="s">
        <v>70</v>
      </c>
      <c r="H114" s="30" t="str">
        <f t="shared" si="7"/>
        <v>阴转</v>
      </c>
      <c r="I114" s="30" t="str">
        <f t="shared" si="8"/>
        <v>阴</v>
      </c>
      <c r="J114" s="30" t="str">
        <f t="shared" si="9"/>
        <v>阴</v>
      </c>
      <c r="K114" s="30" t="str">
        <f t="shared" si="10"/>
        <v>阴</v>
      </c>
      <c r="L114" s="30" t="str">
        <f t="shared" si="11"/>
        <v>阴</v>
      </c>
    </row>
    <row r="115" spans="1:12" x14ac:dyDescent="0.1">
      <c r="A115" s="31">
        <v>41388</v>
      </c>
      <c r="B115" s="30">
        <v>26</v>
      </c>
      <c r="C115" s="30">
        <v>13</v>
      </c>
      <c r="D115" s="30">
        <f t="shared" si="6"/>
        <v>20</v>
      </c>
      <c r="E115" s="30" t="s">
        <v>78</v>
      </c>
      <c r="F115" s="30" t="s">
        <v>91</v>
      </c>
      <c r="G115" s="30" t="s">
        <v>77</v>
      </c>
      <c r="H115" s="30" t="str">
        <f t="shared" si="7"/>
        <v>多云</v>
      </c>
      <c r="I115" s="30" t="str">
        <f t="shared" si="8"/>
        <v>多云</v>
      </c>
      <c r="J115" s="30" t="str">
        <f t="shared" si="9"/>
        <v>多云</v>
      </c>
      <c r="K115" s="30" t="str">
        <f t="shared" si="10"/>
        <v>多云</v>
      </c>
      <c r="L115" s="30" t="str">
        <f t="shared" si="11"/>
        <v>多云</v>
      </c>
    </row>
    <row r="116" spans="1:12" x14ac:dyDescent="0.1">
      <c r="A116" s="31">
        <v>41389</v>
      </c>
      <c r="B116" s="30">
        <v>25</v>
      </c>
      <c r="C116" s="30">
        <v>12</v>
      </c>
      <c r="D116" s="30">
        <f t="shared" si="6"/>
        <v>19</v>
      </c>
      <c r="E116" s="30" t="s">
        <v>74</v>
      </c>
      <c r="F116" s="30" t="s">
        <v>79</v>
      </c>
      <c r="G116" s="30" t="s">
        <v>70</v>
      </c>
      <c r="H116" s="30" t="str">
        <f t="shared" si="7"/>
        <v>晴</v>
      </c>
      <c r="I116" s="30" t="str">
        <f t="shared" si="8"/>
        <v>晴</v>
      </c>
      <c r="J116" s="30" t="str">
        <f t="shared" si="9"/>
        <v>晴</v>
      </c>
      <c r="K116" s="30" t="str">
        <f t="shared" si="10"/>
        <v>晴</v>
      </c>
      <c r="L116" s="30" t="str">
        <f t="shared" si="11"/>
        <v>晴</v>
      </c>
    </row>
    <row r="117" spans="1:12" x14ac:dyDescent="0.1">
      <c r="A117" s="31">
        <v>41390</v>
      </c>
      <c r="B117" s="30">
        <v>26</v>
      </c>
      <c r="C117" s="30">
        <v>14</v>
      </c>
      <c r="D117" s="30">
        <f t="shared" si="6"/>
        <v>20</v>
      </c>
      <c r="E117" s="30" t="s">
        <v>74</v>
      </c>
      <c r="F117" s="30" t="s">
        <v>73</v>
      </c>
      <c r="G117" s="30" t="s">
        <v>63</v>
      </c>
      <c r="H117" s="30" t="str">
        <f t="shared" si="7"/>
        <v>晴</v>
      </c>
      <c r="I117" s="30" t="str">
        <f t="shared" si="8"/>
        <v>晴</v>
      </c>
      <c r="J117" s="30" t="str">
        <f t="shared" si="9"/>
        <v>晴</v>
      </c>
      <c r="K117" s="30" t="str">
        <f t="shared" si="10"/>
        <v>晴</v>
      </c>
      <c r="L117" s="30" t="str">
        <f t="shared" si="11"/>
        <v>晴</v>
      </c>
    </row>
    <row r="118" spans="1:12" x14ac:dyDescent="0.1">
      <c r="A118" s="31">
        <v>41391</v>
      </c>
      <c r="B118" s="30">
        <v>26</v>
      </c>
      <c r="C118" s="30">
        <v>16</v>
      </c>
      <c r="D118" s="30">
        <f t="shared" si="6"/>
        <v>21</v>
      </c>
      <c r="E118" s="30" t="s">
        <v>61</v>
      </c>
      <c r="F118" s="30" t="s">
        <v>73</v>
      </c>
      <c r="G118" s="30" t="s">
        <v>66</v>
      </c>
      <c r="H118" s="30" t="str">
        <f t="shared" si="7"/>
        <v>晴转</v>
      </c>
      <c r="I118" s="30" t="str">
        <f t="shared" si="8"/>
        <v>晴</v>
      </c>
      <c r="J118" s="30" t="str">
        <f t="shared" si="9"/>
        <v>晴</v>
      </c>
      <c r="K118" s="30" t="str">
        <f t="shared" si="10"/>
        <v>晴</v>
      </c>
      <c r="L118" s="30" t="str">
        <f t="shared" si="11"/>
        <v>晴</v>
      </c>
    </row>
    <row r="119" spans="1:12" x14ac:dyDescent="0.1">
      <c r="A119" s="31">
        <v>41392</v>
      </c>
      <c r="B119" s="30">
        <v>28</v>
      </c>
      <c r="C119" s="30">
        <v>18</v>
      </c>
      <c r="D119" s="30">
        <f t="shared" si="6"/>
        <v>23</v>
      </c>
      <c r="E119" s="30" t="s">
        <v>87</v>
      </c>
      <c r="F119" s="30" t="s">
        <v>65</v>
      </c>
      <c r="G119" s="30" t="s">
        <v>66</v>
      </c>
      <c r="H119" s="30" t="str">
        <f t="shared" si="7"/>
        <v>多云</v>
      </c>
      <c r="I119" s="30" t="str">
        <f t="shared" si="8"/>
        <v>多云</v>
      </c>
      <c r="J119" s="30" t="str">
        <f t="shared" si="9"/>
        <v>多云</v>
      </c>
      <c r="K119" s="30" t="str">
        <f t="shared" si="10"/>
        <v>多云</v>
      </c>
      <c r="L119" s="30" t="str">
        <f t="shared" si="11"/>
        <v>雨</v>
      </c>
    </row>
    <row r="120" spans="1:12" x14ac:dyDescent="0.1">
      <c r="A120" s="31">
        <v>41393</v>
      </c>
      <c r="B120" s="30">
        <v>18</v>
      </c>
      <c r="C120" s="30">
        <v>14</v>
      </c>
      <c r="D120" s="30">
        <f t="shared" si="6"/>
        <v>16</v>
      </c>
      <c r="E120" s="30" t="s">
        <v>75</v>
      </c>
      <c r="F120" s="30" t="s">
        <v>79</v>
      </c>
      <c r="G120" s="30" t="s">
        <v>66</v>
      </c>
      <c r="H120" s="30" t="str">
        <f t="shared" si="7"/>
        <v>中雨</v>
      </c>
      <c r="I120" s="30" t="str">
        <f t="shared" si="8"/>
        <v>中雨</v>
      </c>
      <c r="J120" s="30" t="str">
        <f t="shared" si="9"/>
        <v>中雨</v>
      </c>
      <c r="K120" s="30" t="str">
        <f t="shared" si="10"/>
        <v>雨</v>
      </c>
      <c r="L120" s="30" t="str">
        <f t="shared" si="11"/>
        <v>雨</v>
      </c>
    </row>
    <row r="121" spans="1:12" x14ac:dyDescent="0.1">
      <c r="A121" s="31">
        <v>41394</v>
      </c>
      <c r="B121" s="30">
        <v>22</v>
      </c>
      <c r="C121" s="30">
        <v>12</v>
      </c>
      <c r="D121" s="30">
        <f t="shared" si="6"/>
        <v>17</v>
      </c>
      <c r="E121" s="30" t="s">
        <v>76</v>
      </c>
      <c r="F121" s="30" t="s">
        <v>65</v>
      </c>
      <c r="G121" s="30" t="s">
        <v>70</v>
      </c>
      <c r="H121" s="30" t="str">
        <f t="shared" si="7"/>
        <v>多云</v>
      </c>
      <c r="I121" s="30" t="str">
        <f t="shared" si="8"/>
        <v>多云</v>
      </c>
      <c r="J121" s="30" t="str">
        <f t="shared" si="9"/>
        <v>多云</v>
      </c>
      <c r="K121" s="30" t="str">
        <f t="shared" si="10"/>
        <v>多云</v>
      </c>
      <c r="L121" s="30" t="str">
        <f t="shared" si="11"/>
        <v>晴</v>
      </c>
    </row>
    <row r="122" spans="1:12" x14ac:dyDescent="0.1">
      <c r="A122" s="31">
        <v>41395</v>
      </c>
      <c r="B122" s="30">
        <v>22</v>
      </c>
      <c r="C122" s="30">
        <v>13</v>
      </c>
      <c r="D122" s="30">
        <f t="shared" si="6"/>
        <v>18</v>
      </c>
      <c r="E122" s="30" t="s">
        <v>61</v>
      </c>
      <c r="F122" s="30" t="s">
        <v>79</v>
      </c>
      <c r="G122" s="30" t="s">
        <v>70</v>
      </c>
      <c r="H122" s="30" t="str">
        <f t="shared" si="7"/>
        <v>晴转</v>
      </c>
      <c r="I122" s="30" t="str">
        <f t="shared" si="8"/>
        <v>晴</v>
      </c>
      <c r="J122" s="30" t="str">
        <f t="shared" si="9"/>
        <v>晴</v>
      </c>
      <c r="K122" s="30" t="str">
        <f t="shared" si="10"/>
        <v>晴</v>
      </c>
      <c r="L122" s="30" t="str">
        <f t="shared" si="11"/>
        <v>晴</v>
      </c>
    </row>
    <row r="123" spans="1:12" x14ac:dyDescent="0.1">
      <c r="A123" s="31">
        <v>41396</v>
      </c>
      <c r="B123" s="30">
        <v>24</v>
      </c>
      <c r="C123" s="30">
        <v>14</v>
      </c>
      <c r="D123" s="30">
        <f t="shared" si="6"/>
        <v>19</v>
      </c>
      <c r="E123" s="30" t="s">
        <v>61</v>
      </c>
      <c r="F123" s="30" t="s">
        <v>62</v>
      </c>
      <c r="G123" s="30" t="s">
        <v>77</v>
      </c>
      <c r="H123" s="30" t="str">
        <f t="shared" si="7"/>
        <v>晴转</v>
      </c>
      <c r="I123" s="30" t="str">
        <f t="shared" si="8"/>
        <v>晴</v>
      </c>
      <c r="J123" s="30" t="str">
        <f t="shared" si="9"/>
        <v>晴</v>
      </c>
      <c r="K123" s="30" t="str">
        <f t="shared" si="10"/>
        <v>晴</v>
      </c>
      <c r="L123" s="30" t="str">
        <f t="shared" si="11"/>
        <v>晴</v>
      </c>
    </row>
    <row r="124" spans="1:12" x14ac:dyDescent="0.1">
      <c r="A124" s="31">
        <v>41397</v>
      </c>
      <c r="B124" s="30">
        <v>25</v>
      </c>
      <c r="C124" s="30">
        <v>15</v>
      </c>
      <c r="D124" s="30">
        <f t="shared" si="6"/>
        <v>20</v>
      </c>
      <c r="E124" s="30" t="s">
        <v>74</v>
      </c>
      <c r="F124" s="30" t="s">
        <v>79</v>
      </c>
      <c r="G124" s="30" t="s">
        <v>70</v>
      </c>
      <c r="H124" s="30" t="str">
        <f t="shared" si="7"/>
        <v>晴</v>
      </c>
      <c r="I124" s="30" t="str">
        <f t="shared" si="8"/>
        <v>晴</v>
      </c>
      <c r="J124" s="30" t="str">
        <f t="shared" si="9"/>
        <v>晴</v>
      </c>
      <c r="K124" s="30" t="str">
        <f t="shared" si="10"/>
        <v>晴</v>
      </c>
      <c r="L124" s="30" t="str">
        <f t="shared" si="11"/>
        <v>晴</v>
      </c>
    </row>
    <row r="125" spans="1:12" x14ac:dyDescent="0.1">
      <c r="A125" s="31">
        <v>41398</v>
      </c>
      <c r="B125" s="30">
        <v>24</v>
      </c>
      <c r="C125" s="30">
        <v>16</v>
      </c>
      <c r="D125" s="30">
        <f t="shared" si="6"/>
        <v>20</v>
      </c>
      <c r="E125" s="30" t="s">
        <v>78</v>
      </c>
      <c r="F125" s="30" t="s">
        <v>79</v>
      </c>
      <c r="G125" s="30" t="s">
        <v>70</v>
      </c>
      <c r="H125" s="30" t="str">
        <f t="shared" si="7"/>
        <v>多云</v>
      </c>
      <c r="I125" s="30" t="str">
        <f t="shared" si="8"/>
        <v>多云</v>
      </c>
      <c r="J125" s="30" t="str">
        <f t="shared" si="9"/>
        <v>多云</v>
      </c>
      <c r="K125" s="30" t="str">
        <f t="shared" si="10"/>
        <v>多云</v>
      </c>
      <c r="L125" s="30" t="str">
        <f t="shared" si="11"/>
        <v>多云</v>
      </c>
    </row>
    <row r="126" spans="1:12" x14ac:dyDescent="0.1">
      <c r="A126" s="31">
        <v>41399</v>
      </c>
      <c r="B126" s="30">
        <v>23</v>
      </c>
      <c r="C126" s="30">
        <v>16</v>
      </c>
      <c r="D126" s="30">
        <f t="shared" si="6"/>
        <v>20</v>
      </c>
      <c r="E126" s="30" t="s">
        <v>87</v>
      </c>
      <c r="F126" s="30" t="s">
        <v>79</v>
      </c>
      <c r="G126" s="30" t="s">
        <v>70</v>
      </c>
      <c r="H126" s="30" t="str">
        <f t="shared" si="7"/>
        <v>多云</v>
      </c>
      <c r="I126" s="30" t="str">
        <f t="shared" si="8"/>
        <v>多云</v>
      </c>
      <c r="J126" s="30" t="str">
        <f t="shared" si="9"/>
        <v>多云</v>
      </c>
      <c r="K126" s="30" t="str">
        <f t="shared" si="10"/>
        <v>多云</v>
      </c>
      <c r="L126" s="30" t="str">
        <f t="shared" si="11"/>
        <v>雨</v>
      </c>
    </row>
    <row r="127" spans="1:12" x14ac:dyDescent="0.1">
      <c r="A127" s="31">
        <v>41400</v>
      </c>
      <c r="B127" s="30">
        <v>22</v>
      </c>
      <c r="C127" s="30">
        <v>17</v>
      </c>
      <c r="D127" s="30">
        <f t="shared" si="6"/>
        <v>20</v>
      </c>
      <c r="E127" s="30" t="s">
        <v>81</v>
      </c>
      <c r="F127" s="30" t="s">
        <v>79</v>
      </c>
      <c r="G127" s="30" t="s">
        <v>70</v>
      </c>
      <c r="H127" s="30" t="str">
        <f t="shared" si="7"/>
        <v>小雨</v>
      </c>
      <c r="I127" s="30" t="str">
        <f t="shared" si="8"/>
        <v>小雨</v>
      </c>
      <c r="J127" s="30" t="str">
        <f t="shared" si="9"/>
        <v>小雨</v>
      </c>
      <c r="K127" s="30" t="str">
        <f t="shared" si="10"/>
        <v>雨</v>
      </c>
      <c r="L127" s="30" t="str">
        <f t="shared" si="11"/>
        <v>雨</v>
      </c>
    </row>
    <row r="128" spans="1:12" x14ac:dyDescent="0.1">
      <c r="A128" s="31">
        <v>41401</v>
      </c>
      <c r="B128" s="30">
        <v>20</v>
      </c>
      <c r="C128" s="30">
        <v>17</v>
      </c>
      <c r="D128" s="30">
        <f t="shared" si="6"/>
        <v>19</v>
      </c>
      <c r="E128" s="30" t="s">
        <v>93</v>
      </c>
      <c r="F128" s="30" t="s">
        <v>79</v>
      </c>
      <c r="G128" s="30" t="s">
        <v>70</v>
      </c>
      <c r="H128" s="30" t="str">
        <f t="shared" si="7"/>
        <v>小雨</v>
      </c>
      <c r="I128" s="30" t="str">
        <f t="shared" si="8"/>
        <v>小雨</v>
      </c>
      <c r="J128" s="30" t="str">
        <f t="shared" si="9"/>
        <v>小雨</v>
      </c>
      <c r="K128" s="30" t="str">
        <f t="shared" si="10"/>
        <v>雨</v>
      </c>
      <c r="L128" s="30" t="str">
        <f t="shared" si="11"/>
        <v>雨</v>
      </c>
    </row>
    <row r="129" spans="1:12" x14ac:dyDescent="0.1">
      <c r="A129" s="31">
        <v>41402</v>
      </c>
      <c r="B129" s="30">
        <v>22</v>
      </c>
      <c r="C129" s="30">
        <v>18</v>
      </c>
      <c r="D129" s="30">
        <f t="shared" si="6"/>
        <v>20</v>
      </c>
      <c r="E129" s="30" t="s">
        <v>93</v>
      </c>
      <c r="F129" s="30" t="s">
        <v>73</v>
      </c>
      <c r="G129" s="30" t="s">
        <v>70</v>
      </c>
      <c r="H129" s="30" t="str">
        <f t="shared" si="7"/>
        <v>小雨</v>
      </c>
      <c r="I129" s="30" t="str">
        <f t="shared" si="8"/>
        <v>小雨</v>
      </c>
      <c r="J129" s="30" t="str">
        <f t="shared" si="9"/>
        <v>小雨</v>
      </c>
      <c r="K129" s="30" t="str">
        <f t="shared" si="10"/>
        <v>雨</v>
      </c>
      <c r="L129" s="30" t="str">
        <f t="shared" si="11"/>
        <v>雨</v>
      </c>
    </row>
    <row r="130" spans="1:12" x14ac:dyDescent="0.1">
      <c r="A130" s="31">
        <v>41403</v>
      </c>
      <c r="B130" s="30">
        <v>26</v>
      </c>
      <c r="C130" s="30">
        <v>19</v>
      </c>
      <c r="D130" s="30">
        <f t="shared" ref="D130:D193" si="12">ROUND((B130+C130)/2,0)</f>
        <v>23</v>
      </c>
      <c r="E130" s="30" t="s">
        <v>81</v>
      </c>
      <c r="F130" s="30" t="s">
        <v>71</v>
      </c>
      <c r="G130" s="30" t="s">
        <v>70</v>
      </c>
      <c r="H130" s="30" t="str">
        <f t="shared" ref="H130:H193" si="13">LEFT(E130,2)</f>
        <v>小雨</v>
      </c>
      <c r="I130" s="30" t="str">
        <f t="shared" ref="I130:I193" si="14">IF(OR(LEFT(H130,1)="晴",LEFT(H130,1)="阴"),LEFT(H130,1),H130)</f>
        <v>小雨</v>
      </c>
      <c r="J130" s="30" t="str">
        <f t="shared" ref="J130:J193" si="15">IF(ISERROR(FIND("雪",E130)),I130,"雪")</f>
        <v>小雨</v>
      </c>
      <c r="K130" s="30" t="str">
        <f t="shared" ref="K130:K193" si="16">IF(ISERROR(FIND("雨",J130)),J130,"雨")</f>
        <v>雨</v>
      </c>
      <c r="L130" s="30" t="str">
        <f t="shared" ref="L130:L193" si="17">IF(LEFT(E130,2)="多云",IF(LEN(E130)&gt;2,RIGHT(E130,1),K130),K130)</f>
        <v>雨</v>
      </c>
    </row>
    <row r="131" spans="1:12" x14ac:dyDescent="0.1">
      <c r="A131" s="31">
        <v>41404</v>
      </c>
      <c r="B131" s="30">
        <v>29</v>
      </c>
      <c r="C131" s="30">
        <v>18</v>
      </c>
      <c r="D131" s="30">
        <f t="shared" si="12"/>
        <v>24</v>
      </c>
      <c r="E131" s="30" t="s">
        <v>72</v>
      </c>
      <c r="F131" s="30" t="s">
        <v>65</v>
      </c>
      <c r="G131" s="30" t="s">
        <v>70</v>
      </c>
      <c r="H131" s="30" t="str">
        <f t="shared" si="13"/>
        <v>阴转</v>
      </c>
      <c r="I131" s="30" t="str">
        <f t="shared" si="14"/>
        <v>阴</v>
      </c>
      <c r="J131" s="30" t="str">
        <f t="shared" si="15"/>
        <v>阴</v>
      </c>
      <c r="K131" s="30" t="str">
        <f t="shared" si="16"/>
        <v>阴</v>
      </c>
      <c r="L131" s="30" t="str">
        <f t="shared" si="17"/>
        <v>阴</v>
      </c>
    </row>
    <row r="132" spans="1:12" x14ac:dyDescent="0.1">
      <c r="A132" s="31">
        <v>41405</v>
      </c>
      <c r="B132" s="30">
        <v>30</v>
      </c>
      <c r="C132" s="30">
        <v>19</v>
      </c>
      <c r="D132" s="30">
        <f t="shared" si="12"/>
        <v>25</v>
      </c>
      <c r="E132" s="30" t="s">
        <v>74</v>
      </c>
      <c r="F132" s="30" t="s">
        <v>73</v>
      </c>
      <c r="G132" s="30" t="s">
        <v>70</v>
      </c>
      <c r="H132" s="30" t="str">
        <f t="shared" si="13"/>
        <v>晴</v>
      </c>
      <c r="I132" s="30" t="str">
        <f t="shared" si="14"/>
        <v>晴</v>
      </c>
      <c r="J132" s="30" t="str">
        <f t="shared" si="15"/>
        <v>晴</v>
      </c>
      <c r="K132" s="30" t="str">
        <f t="shared" si="16"/>
        <v>晴</v>
      </c>
      <c r="L132" s="30" t="str">
        <f t="shared" si="17"/>
        <v>晴</v>
      </c>
    </row>
    <row r="133" spans="1:12" x14ac:dyDescent="0.1">
      <c r="A133" s="31">
        <v>41406</v>
      </c>
      <c r="B133" s="30">
        <v>30</v>
      </c>
      <c r="C133" s="30">
        <v>19</v>
      </c>
      <c r="D133" s="30">
        <f t="shared" si="12"/>
        <v>25</v>
      </c>
      <c r="E133" s="30" t="s">
        <v>74</v>
      </c>
      <c r="F133" s="30" t="s">
        <v>65</v>
      </c>
      <c r="G133" s="30" t="s">
        <v>70</v>
      </c>
      <c r="H133" s="30" t="str">
        <f t="shared" si="13"/>
        <v>晴</v>
      </c>
      <c r="I133" s="30" t="str">
        <f t="shared" si="14"/>
        <v>晴</v>
      </c>
      <c r="J133" s="30" t="str">
        <f t="shared" si="15"/>
        <v>晴</v>
      </c>
      <c r="K133" s="30" t="str">
        <f t="shared" si="16"/>
        <v>晴</v>
      </c>
      <c r="L133" s="30" t="str">
        <f t="shared" si="17"/>
        <v>晴</v>
      </c>
    </row>
    <row r="134" spans="1:12" x14ac:dyDescent="0.1">
      <c r="A134" s="31">
        <v>41407</v>
      </c>
      <c r="B134" s="30">
        <v>29</v>
      </c>
      <c r="C134" s="30">
        <v>20</v>
      </c>
      <c r="D134" s="30">
        <f t="shared" si="12"/>
        <v>25</v>
      </c>
      <c r="E134" s="30" t="s">
        <v>61</v>
      </c>
      <c r="F134" s="30" t="s">
        <v>73</v>
      </c>
      <c r="G134" s="30" t="s">
        <v>70</v>
      </c>
      <c r="H134" s="30" t="str">
        <f t="shared" si="13"/>
        <v>晴转</v>
      </c>
      <c r="I134" s="30" t="str">
        <f t="shared" si="14"/>
        <v>晴</v>
      </c>
      <c r="J134" s="30" t="str">
        <f t="shared" si="15"/>
        <v>晴</v>
      </c>
      <c r="K134" s="30" t="str">
        <f t="shared" si="16"/>
        <v>晴</v>
      </c>
      <c r="L134" s="30" t="str">
        <f t="shared" si="17"/>
        <v>晴</v>
      </c>
    </row>
    <row r="135" spans="1:12" x14ac:dyDescent="0.1">
      <c r="A135" s="31">
        <v>41408</v>
      </c>
      <c r="B135" s="30">
        <v>24</v>
      </c>
      <c r="C135" s="30">
        <v>21</v>
      </c>
      <c r="D135" s="30">
        <f t="shared" si="12"/>
        <v>23</v>
      </c>
      <c r="E135" s="30" t="s">
        <v>92</v>
      </c>
      <c r="F135" s="30" t="s">
        <v>73</v>
      </c>
      <c r="G135" s="30" t="s">
        <v>70</v>
      </c>
      <c r="H135" s="30" t="str">
        <f t="shared" si="13"/>
        <v>阴转</v>
      </c>
      <c r="I135" s="30" t="str">
        <f t="shared" si="14"/>
        <v>阴</v>
      </c>
      <c r="J135" s="30" t="str">
        <f t="shared" si="15"/>
        <v>阴</v>
      </c>
      <c r="K135" s="30" t="str">
        <f t="shared" si="16"/>
        <v>阴</v>
      </c>
      <c r="L135" s="30" t="str">
        <f t="shared" si="17"/>
        <v>阴</v>
      </c>
    </row>
    <row r="136" spans="1:12" x14ac:dyDescent="0.1">
      <c r="A136" s="31">
        <v>41409</v>
      </c>
      <c r="B136" s="30">
        <v>21</v>
      </c>
      <c r="C136" s="30">
        <v>19</v>
      </c>
      <c r="D136" s="30">
        <f t="shared" si="12"/>
        <v>20</v>
      </c>
      <c r="E136" s="30" t="s">
        <v>106</v>
      </c>
      <c r="F136" s="30" t="s">
        <v>62</v>
      </c>
      <c r="G136" s="30" t="s">
        <v>63</v>
      </c>
      <c r="H136" s="30" t="str">
        <f t="shared" si="13"/>
        <v>暴雨</v>
      </c>
      <c r="I136" s="30" t="str">
        <f t="shared" si="14"/>
        <v>暴雨</v>
      </c>
      <c r="J136" s="30" t="str">
        <f t="shared" si="15"/>
        <v>暴雨</v>
      </c>
      <c r="K136" s="30" t="str">
        <f t="shared" si="16"/>
        <v>雨</v>
      </c>
      <c r="L136" s="30" t="str">
        <f t="shared" si="17"/>
        <v>雨</v>
      </c>
    </row>
    <row r="137" spans="1:12" x14ac:dyDescent="0.1">
      <c r="A137" s="31">
        <v>41410</v>
      </c>
      <c r="B137" s="30">
        <v>22</v>
      </c>
      <c r="C137" s="30">
        <v>19</v>
      </c>
      <c r="D137" s="30">
        <f t="shared" si="12"/>
        <v>21</v>
      </c>
      <c r="E137" s="30" t="s">
        <v>81</v>
      </c>
      <c r="F137" s="30" t="s">
        <v>79</v>
      </c>
      <c r="G137" s="30" t="s">
        <v>68</v>
      </c>
      <c r="H137" s="30" t="str">
        <f t="shared" si="13"/>
        <v>小雨</v>
      </c>
      <c r="I137" s="30" t="str">
        <f t="shared" si="14"/>
        <v>小雨</v>
      </c>
      <c r="J137" s="30" t="str">
        <f t="shared" si="15"/>
        <v>小雨</v>
      </c>
      <c r="K137" s="30" t="str">
        <f t="shared" si="16"/>
        <v>雨</v>
      </c>
      <c r="L137" s="30" t="str">
        <f t="shared" si="17"/>
        <v>雨</v>
      </c>
    </row>
    <row r="138" spans="1:12" x14ac:dyDescent="0.1">
      <c r="A138" s="31">
        <v>41411</v>
      </c>
      <c r="B138" s="30">
        <v>22</v>
      </c>
      <c r="C138" s="30">
        <v>19</v>
      </c>
      <c r="D138" s="30">
        <f t="shared" si="12"/>
        <v>21</v>
      </c>
      <c r="E138" s="30" t="s">
        <v>93</v>
      </c>
      <c r="F138" s="30" t="s">
        <v>73</v>
      </c>
      <c r="G138" s="30" t="s">
        <v>70</v>
      </c>
      <c r="H138" s="30" t="str">
        <f t="shared" si="13"/>
        <v>小雨</v>
      </c>
      <c r="I138" s="30" t="str">
        <f t="shared" si="14"/>
        <v>小雨</v>
      </c>
      <c r="J138" s="30" t="str">
        <f t="shared" si="15"/>
        <v>小雨</v>
      </c>
      <c r="K138" s="30" t="str">
        <f t="shared" si="16"/>
        <v>雨</v>
      </c>
      <c r="L138" s="30" t="str">
        <f t="shared" si="17"/>
        <v>雨</v>
      </c>
    </row>
    <row r="139" spans="1:12" x14ac:dyDescent="0.1">
      <c r="A139" s="31">
        <v>41412</v>
      </c>
      <c r="B139" s="30">
        <v>27</v>
      </c>
      <c r="C139" s="30">
        <v>19</v>
      </c>
      <c r="D139" s="30">
        <f t="shared" si="12"/>
        <v>23</v>
      </c>
      <c r="E139" s="30" t="s">
        <v>83</v>
      </c>
      <c r="F139" s="30" t="s">
        <v>71</v>
      </c>
      <c r="G139" s="30" t="s">
        <v>70</v>
      </c>
      <c r="H139" s="30" t="str">
        <f t="shared" si="13"/>
        <v>小雨</v>
      </c>
      <c r="I139" s="30" t="str">
        <f t="shared" si="14"/>
        <v>小雨</v>
      </c>
      <c r="J139" s="30" t="str">
        <f t="shared" si="15"/>
        <v>小雨</v>
      </c>
      <c r="K139" s="30" t="str">
        <f t="shared" si="16"/>
        <v>雨</v>
      </c>
      <c r="L139" s="30" t="str">
        <f t="shared" si="17"/>
        <v>雨</v>
      </c>
    </row>
    <row r="140" spans="1:12" x14ac:dyDescent="0.1">
      <c r="A140" s="31">
        <v>41413</v>
      </c>
      <c r="B140" s="30">
        <v>29</v>
      </c>
      <c r="C140" s="30">
        <v>19</v>
      </c>
      <c r="D140" s="30">
        <f t="shared" si="12"/>
        <v>24</v>
      </c>
      <c r="E140" s="30" t="s">
        <v>78</v>
      </c>
      <c r="F140" s="30" t="s">
        <v>65</v>
      </c>
      <c r="G140" s="30" t="s">
        <v>101</v>
      </c>
      <c r="H140" s="30" t="str">
        <f t="shared" si="13"/>
        <v>多云</v>
      </c>
      <c r="I140" s="30" t="str">
        <f t="shared" si="14"/>
        <v>多云</v>
      </c>
      <c r="J140" s="30" t="str">
        <f t="shared" si="15"/>
        <v>多云</v>
      </c>
      <c r="K140" s="30" t="str">
        <f t="shared" si="16"/>
        <v>多云</v>
      </c>
      <c r="L140" s="30" t="str">
        <f t="shared" si="17"/>
        <v>多云</v>
      </c>
    </row>
    <row r="141" spans="1:12" x14ac:dyDescent="0.1">
      <c r="A141" s="31">
        <v>41414</v>
      </c>
      <c r="B141" s="30">
        <v>30</v>
      </c>
      <c r="C141" s="30">
        <v>21</v>
      </c>
      <c r="D141" s="30">
        <f t="shared" si="12"/>
        <v>26</v>
      </c>
      <c r="E141" s="30" t="s">
        <v>76</v>
      </c>
      <c r="F141" s="30" t="s">
        <v>62</v>
      </c>
      <c r="G141" s="30" t="s">
        <v>70</v>
      </c>
      <c r="H141" s="30" t="str">
        <f t="shared" si="13"/>
        <v>多云</v>
      </c>
      <c r="I141" s="30" t="str">
        <f t="shared" si="14"/>
        <v>多云</v>
      </c>
      <c r="J141" s="30" t="str">
        <f t="shared" si="15"/>
        <v>多云</v>
      </c>
      <c r="K141" s="30" t="str">
        <f t="shared" si="16"/>
        <v>多云</v>
      </c>
      <c r="L141" s="30" t="str">
        <f t="shared" si="17"/>
        <v>晴</v>
      </c>
    </row>
    <row r="142" spans="1:12" x14ac:dyDescent="0.1">
      <c r="A142" s="31">
        <v>41415</v>
      </c>
      <c r="B142" s="30">
        <v>29</v>
      </c>
      <c r="C142" s="30">
        <v>20</v>
      </c>
      <c r="D142" s="30">
        <f t="shared" si="12"/>
        <v>25</v>
      </c>
      <c r="E142" s="30" t="s">
        <v>78</v>
      </c>
      <c r="F142" s="30" t="s">
        <v>79</v>
      </c>
      <c r="G142" s="30" t="s">
        <v>70</v>
      </c>
      <c r="H142" s="30" t="str">
        <f t="shared" si="13"/>
        <v>多云</v>
      </c>
      <c r="I142" s="30" t="str">
        <f t="shared" si="14"/>
        <v>多云</v>
      </c>
      <c r="J142" s="30" t="str">
        <f t="shared" si="15"/>
        <v>多云</v>
      </c>
      <c r="K142" s="30" t="str">
        <f t="shared" si="16"/>
        <v>多云</v>
      </c>
      <c r="L142" s="30" t="str">
        <f t="shared" si="17"/>
        <v>多云</v>
      </c>
    </row>
    <row r="143" spans="1:12" x14ac:dyDescent="0.1">
      <c r="A143" s="31">
        <v>41416</v>
      </c>
      <c r="B143" s="30">
        <v>27</v>
      </c>
      <c r="C143" s="30">
        <v>21</v>
      </c>
      <c r="D143" s="30">
        <f t="shared" si="12"/>
        <v>24</v>
      </c>
      <c r="E143" s="30" t="s">
        <v>80</v>
      </c>
      <c r="F143" s="30" t="s">
        <v>79</v>
      </c>
      <c r="G143" s="30" t="s">
        <v>70</v>
      </c>
      <c r="H143" s="30" t="str">
        <f t="shared" si="13"/>
        <v>多云</v>
      </c>
      <c r="I143" s="30" t="str">
        <f t="shared" si="14"/>
        <v>多云</v>
      </c>
      <c r="J143" s="30" t="str">
        <f t="shared" si="15"/>
        <v>多云</v>
      </c>
      <c r="K143" s="30" t="str">
        <f t="shared" si="16"/>
        <v>多云</v>
      </c>
      <c r="L143" s="30" t="str">
        <f t="shared" si="17"/>
        <v>阴</v>
      </c>
    </row>
    <row r="144" spans="1:12" x14ac:dyDescent="0.1">
      <c r="A144" s="31">
        <v>41417</v>
      </c>
      <c r="B144" s="30">
        <v>26</v>
      </c>
      <c r="C144" s="30">
        <v>21</v>
      </c>
      <c r="D144" s="30">
        <f t="shared" si="12"/>
        <v>24</v>
      </c>
      <c r="E144" s="30" t="s">
        <v>72</v>
      </c>
      <c r="F144" s="30" t="s">
        <v>73</v>
      </c>
      <c r="G144" s="30" t="s">
        <v>70</v>
      </c>
      <c r="H144" s="30" t="str">
        <f t="shared" si="13"/>
        <v>阴转</v>
      </c>
      <c r="I144" s="30" t="str">
        <f t="shared" si="14"/>
        <v>阴</v>
      </c>
      <c r="J144" s="30" t="str">
        <f t="shared" si="15"/>
        <v>阴</v>
      </c>
      <c r="K144" s="30" t="str">
        <f t="shared" si="16"/>
        <v>阴</v>
      </c>
      <c r="L144" s="30" t="str">
        <f t="shared" si="17"/>
        <v>阴</v>
      </c>
    </row>
    <row r="145" spans="1:12" x14ac:dyDescent="0.1">
      <c r="A145" s="31">
        <v>41418</v>
      </c>
      <c r="B145" s="30">
        <v>28</v>
      </c>
      <c r="C145" s="30">
        <v>21</v>
      </c>
      <c r="D145" s="30">
        <f t="shared" si="12"/>
        <v>25</v>
      </c>
      <c r="E145" s="30" t="s">
        <v>78</v>
      </c>
      <c r="F145" s="30" t="s">
        <v>62</v>
      </c>
      <c r="G145" s="30" t="s">
        <v>63</v>
      </c>
      <c r="H145" s="30" t="str">
        <f t="shared" si="13"/>
        <v>多云</v>
      </c>
      <c r="I145" s="30" t="str">
        <f t="shared" si="14"/>
        <v>多云</v>
      </c>
      <c r="J145" s="30" t="str">
        <f t="shared" si="15"/>
        <v>多云</v>
      </c>
      <c r="K145" s="30" t="str">
        <f t="shared" si="16"/>
        <v>多云</v>
      </c>
      <c r="L145" s="30" t="str">
        <f t="shared" si="17"/>
        <v>多云</v>
      </c>
    </row>
    <row r="146" spans="1:12" x14ac:dyDescent="0.1">
      <c r="A146" s="31">
        <v>41419</v>
      </c>
      <c r="B146" s="30">
        <v>26</v>
      </c>
      <c r="C146" s="30">
        <v>22</v>
      </c>
      <c r="D146" s="30">
        <f t="shared" si="12"/>
        <v>24</v>
      </c>
      <c r="E146" s="30" t="s">
        <v>107</v>
      </c>
      <c r="F146" s="30" t="s">
        <v>65</v>
      </c>
      <c r="G146" s="30" t="s">
        <v>66</v>
      </c>
      <c r="H146" s="30" t="str">
        <f t="shared" si="13"/>
        <v>多云</v>
      </c>
      <c r="I146" s="30" t="str">
        <f t="shared" si="14"/>
        <v>多云</v>
      </c>
      <c r="J146" s="30" t="str">
        <f t="shared" si="15"/>
        <v>多云</v>
      </c>
      <c r="K146" s="30" t="str">
        <f t="shared" si="16"/>
        <v>多云</v>
      </c>
      <c r="L146" s="30" t="str">
        <f t="shared" si="17"/>
        <v>雨</v>
      </c>
    </row>
    <row r="147" spans="1:12" x14ac:dyDescent="0.1">
      <c r="A147" s="31">
        <v>41420</v>
      </c>
      <c r="B147" s="30">
        <v>26</v>
      </c>
      <c r="C147" s="30">
        <v>22</v>
      </c>
      <c r="D147" s="30">
        <f t="shared" si="12"/>
        <v>24</v>
      </c>
      <c r="E147" s="30" t="s">
        <v>108</v>
      </c>
      <c r="F147" s="30" t="s">
        <v>79</v>
      </c>
      <c r="G147" s="30" t="s">
        <v>109</v>
      </c>
      <c r="H147" s="30" t="str">
        <f t="shared" si="13"/>
        <v>大雨</v>
      </c>
      <c r="I147" s="30" t="str">
        <f t="shared" si="14"/>
        <v>大雨</v>
      </c>
      <c r="J147" s="30" t="str">
        <f t="shared" si="15"/>
        <v>大雨</v>
      </c>
      <c r="K147" s="30" t="str">
        <f t="shared" si="16"/>
        <v>雨</v>
      </c>
      <c r="L147" s="30" t="str">
        <f t="shared" si="17"/>
        <v>雨</v>
      </c>
    </row>
    <row r="148" spans="1:12" x14ac:dyDescent="0.1">
      <c r="A148" s="31">
        <v>41421</v>
      </c>
      <c r="B148" s="30">
        <v>30</v>
      </c>
      <c r="C148" s="30">
        <v>22</v>
      </c>
      <c r="D148" s="30">
        <f t="shared" si="12"/>
        <v>26</v>
      </c>
      <c r="E148" s="30" t="s">
        <v>72</v>
      </c>
      <c r="F148" s="30" t="s">
        <v>91</v>
      </c>
      <c r="G148" s="30" t="s">
        <v>70</v>
      </c>
      <c r="H148" s="30" t="str">
        <f t="shared" si="13"/>
        <v>阴转</v>
      </c>
      <c r="I148" s="30" t="str">
        <f t="shared" si="14"/>
        <v>阴</v>
      </c>
      <c r="J148" s="30" t="str">
        <f t="shared" si="15"/>
        <v>阴</v>
      </c>
      <c r="K148" s="30" t="str">
        <f t="shared" si="16"/>
        <v>阴</v>
      </c>
      <c r="L148" s="30" t="str">
        <f t="shared" si="17"/>
        <v>阴</v>
      </c>
    </row>
    <row r="149" spans="1:12" x14ac:dyDescent="0.1">
      <c r="A149" s="31">
        <v>41422</v>
      </c>
      <c r="B149" s="30">
        <v>33</v>
      </c>
      <c r="C149" s="30">
        <v>22</v>
      </c>
      <c r="D149" s="30">
        <f t="shared" si="12"/>
        <v>28</v>
      </c>
      <c r="E149" s="30" t="s">
        <v>110</v>
      </c>
      <c r="F149" s="30" t="s">
        <v>73</v>
      </c>
      <c r="G149" s="30" t="s">
        <v>70</v>
      </c>
      <c r="H149" s="30" t="str">
        <f t="shared" si="13"/>
        <v>晴转</v>
      </c>
      <c r="I149" s="30" t="str">
        <f t="shared" si="14"/>
        <v>晴</v>
      </c>
      <c r="J149" s="30" t="str">
        <f t="shared" si="15"/>
        <v>晴</v>
      </c>
      <c r="K149" s="30" t="str">
        <f t="shared" si="16"/>
        <v>晴</v>
      </c>
      <c r="L149" s="30" t="str">
        <f t="shared" si="17"/>
        <v>晴</v>
      </c>
    </row>
    <row r="150" spans="1:12" x14ac:dyDescent="0.1">
      <c r="A150" s="31">
        <v>41423</v>
      </c>
      <c r="B150" s="30">
        <v>25</v>
      </c>
      <c r="C150" s="30">
        <v>20</v>
      </c>
      <c r="D150" s="30">
        <f t="shared" si="12"/>
        <v>23</v>
      </c>
      <c r="E150" s="30" t="s">
        <v>96</v>
      </c>
      <c r="F150" s="30" t="s">
        <v>65</v>
      </c>
      <c r="G150" s="30" t="s">
        <v>70</v>
      </c>
      <c r="H150" s="30" t="str">
        <f t="shared" si="13"/>
        <v>中雨</v>
      </c>
      <c r="I150" s="30" t="str">
        <f t="shared" si="14"/>
        <v>中雨</v>
      </c>
      <c r="J150" s="30" t="str">
        <f t="shared" si="15"/>
        <v>中雨</v>
      </c>
      <c r="K150" s="30" t="str">
        <f t="shared" si="16"/>
        <v>雨</v>
      </c>
      <c r="L150" s="30" t="str">
        <f t="shared" si="17"/>
        <v>雨</v>
      </c>
    </row>
    <row r="151" spans="1:12" x14ac:dyDescent="0.1">
      <c r="A151" s="31">
        <v>41424</v>
      </c>
      <c r="B151" s="30">
        <v>23</v>
      </c>
      <c r="C151" s="30">
        <v>18</v>
      </c>
      <c r="D151" s="30">
        <f t="shared" si="12"/>
        <v>21</v>
      </c>
      <c r="E151" s="30" t="s">
        <v>81</v>
      </c>
      <c r="F151" s="30" t="s">
        <v>62</v>
      </c>
      <c r="G151" s="30" t="s">
        <v>70</v>
      </c>
      <c r="H151" s="30" t="str">
        <f t="shared" si="13"/>
        <v>小雨</v>
      </c>
      <c r="I151" s="30" t="str">
        <f t="shared" si="14"/>
        <v>小雨</v>
      </c>
      <c r="J151" s="30" t="str">
        <f t="shared" si="15"/>
        <v>小雨</v>
      </c>
      <c r="K151" s="30" t="str">
        <f t="shared" si="16"/>
        <v>雨</v>
      </c>
      <c r="L151" s="30" t="str">
        <f t="shared" si="17"/>
        <v>雨</v>
      </c>
    </row>
    <row r="152" spans="1:12" x14ac:dyDescent="0.1">
      <c r="A152" s="31">
        <v>41425</v>
      </c>
      <c r="B152" s="30">
        <v>23</v>
      </c>
      <c r="C152" s="30">
        <v>19</v>
      </c>
      <c r="D152" s="30">
        <f t="shared" si="12"/>
        <v>21</v>
      </c>
      <c r="E152" s="30" t="s">
        <v>81</v>
      </c>
      <c r="F152" s="30" t="s">
        <v>79</v>
      </c>
      <c r="G152" s="30" t="s">
        <v>77</v>
      </c>
      <c r="H152" s="30" t="str">
        <f t="shared" si="13"/>
        <v>小雨</v>
      </c>
      <c r="I152" s="30" t="str">
        <f t="shared" si="14"/>
        <v>小雨</v>
      </c>
      <c r="J152" s="30" t="str">
        <f t="shared" si="15"/>
        <v>小雨</v>
      </c>
      <c r="K152" s="30" t="str">
        <f t="shared" si="16"/>
        <v>雨</v>
      </c>
      <c r="L152" s="30" t="str">
        <f t="shared" si="17"/>
        <v>雨</v>
      </c>
    </row>
    <row r="153" spans="1:12" x14ac:dyDescent="0.1">
      <c r="A153" s="31">
        <v>41426</v>
      </c>
      <c r="B153" s="30">
        <v>24</v>
      </c>
      <c r="C153" s="30">
        <v>19</v>
      </c>
      <c r="D153" s="30">
        <f t="shared" si="12"/>
        <v>22</v>
      </c>
      <c r="E153" s="30" t="s">
        <v>83</v>
      </c>
      <c r="F153" s="30" t="s">
        <v>79</v>
      </c>
      <c r="G153" s="30" t="s">
        <v>101</v>
      </c>
      <c r="H153" s="30" t="str">
        <f t="shared" si="13"/>
        <v>小雨</v>
      </c>
      <c r="I153" s="30" t="str">
        <f t="shared" si="14"/>
        <v>小雨</v>
      </c>
      <c r="J153" s="30" t="str">
        <f t="shared" si="15"/>
        <v>小雨</v>
      </c>
      <c r="K153" s="30" t="str">
        <f t="shared" si="16"/>
        <v>雨</v>
      </c>
      <c r="L153" s="30" t="str">
        <f t="shared" si="17"/>
        <v>雨</v>
      </c>
    </row>
    <row r="154" spans="1:12" x14ac:dyDescent="0.1">
      <c r="A154" s="31">
        <v>41427</v>
      </c>
      <c r="B154" s="30">
        <v>28</v>
      </c>
      <c r="C154" s="30">
        <v>18</v>
      </c>
      <c r="D154" s="30">
        <f t="shared" si="12"/>
        <v>23</v>
      </c>
      <c r="E154" s="30" t="s">
        <v>78</v>
      </c>
      <c r="F154" s="30" t="s">
        <v>62</v>
      </c>
      <c r="G154" s="30" t="s">
        <v>70</v>
      </c>
      <c r="H154" s="30" t="str">
        <f t="shared" si="13"/>
        <v>多云</v>
      </c>
      <c r="I154" s="30" t="str">
        <f t="shared" si="14"/>
        <v>多云</v>
      </c>
      <c r="J154" s="30" t="str">
        <f t="shared" si="15"/>
        <v>多云</v>
      </c>
      <c r="K154" s="30" t="str">
        <f t="shared" si="16"/>
        <v>多云</v>
      </c>
      <c r="L154" s="30" t="str">
        <f t="shared" si="17"/>
        <v>多云</v>
      </c>
    </row>
    <row r="155" spans="1:12" x14ac:dyDescent="0.1">
      <c r="A155" s="31">
        <v>41428</v>
      </c>
      <c r="B155" s="30">
        <v>28</v>
      </c>
      <c r="C155" s="30">
        <v>20</v>
      </c>
      <c r="D155" s="30">
        <f t="shared" si="12"/>
        <v>24</v>
      </c>
      <c r="E155" s="30" t="s">
        <v>61</v>
      </c>
      <c r="F155" s="30" t="s">
        <v>73</v>
      </c>
      <c r="G155" s="30" t="s">
        <v>63</v>
      </c>
      <c r="H155" s="30" t="str">
        <f t="shared" si="13"/>
        <v>晴转</v>
      </c>
      <c r="I155" s="30" t="str">
        <f t="shared" si="14"/>
        <v>晴</v>
      </c>
      <c r="J155" s="30" t="str">
        <f t="shared" si="15"/>
        <v>晴</v>
      </c>
      <c r="K155" s="30" t="str">
        <f t="shared" si="16"/>
        <v>晴</v>
      </c>
      <c r="L155" s="30" t="str">
        <f t="shared" si="17"/>
        <v>晴</v>
      </c>
    </row>
    <row r="156" spans="1:12" x14ac:dyDescent="0.1">
      <c r="A156" s="31">
        <v>41429</v>
      </c>
      <c r="B156" s="30">
        <v>27</v>
      </c>
      <c r="C156" s="30">
        <v>21</v>
      </c>
      <c r="D156" s="30">
        <f t="shared" si="12"/>
        <v>24</v>
      </c>
      <c r="E156" s="30" t="s">
        <v>78</v>
      </c>
      <c r="F156" s="30" t="s">
        <v>79</v>
      </c>
      <c r="G156" s="30" t="s">
        <v>70</v>
      </c>
      <c r="H156" s="30" t="str">
        <f t="shared" si="13"/>
        <v>多云</v>
      </c>
      <c r="I156" s="30" t="str">
        <f t="shared" si="14"/>
        <v>多云</v>
      </c>
      <c r="J156" s="30" t="str">
        <f t="shared" si="15"/>
        <v>多云</v>
      </c>
      <c r="K156" s="30" t="str">
        <f t="shared" si="16"/>
        <v>多云</v>
      </c>
      <c r="L156" s="30" t="str">
        <f t="shared" si="17"/>
        <v>多云</v>
      </c>
    </row>
    <row r="157" spans="1:12" x14ac:dyDescent="0.1">
      <c r="A157" s="31">
        <v>41430</v>
      </c>
      <c r="B157" s="30">
        <v>28</v>
      </c>
      <c r="C157" s="30">
        <v>22</v>
      </c>
      <c r="D157" s="30">
        <f t="shared" si="12"/>
        <v>25</v>
      </c>
      <c r="E157" s="30" t="s">
        <v>78</v>
      </c>
      <c r="F157" s="30" t="s">
        <v>73</v>
      </c>
      <c r="G157" s="30" t="s">
        <v>66</v>
      </c>
      <c r="H157" s="30" t="str">
        <f t="shared" si="13"/>
        <v>多云</v>
      </c>
      <c r="I157" s="30" t="str">
        <f t="shared" si="14"/>
        <v>多云</v>
      </c>
      <c r="J157" s="30" t="str">
        <f t="shared" si="15"/>
        <v>多云</v>
      </c>
      <c r="K157" s="30" t="str">
        <f t="shared" si="16"/>
        <v>多云</v>
      </c>
      <c r="L157" s="30" t="str">
        <f t="shared" si="17"/>
        <v>多云</v>
      </c>
    </row>
    <row r="158" spans="1:12" x14ac:dyDescent="0.1">
      <c r="A158" s="31">
        <v>41431</v>
      </c>
      <c r="B158" s="30">
        <v>24</v>
      </c>
      <c r="C158" s="30">
        <v>21</v>
      </c>
      <c r="D158" s="30">
        <f t="shared" si="12"/>
        <v>23</v>
      </c>
      <c r="E158" s="30" t="s">
        <v>111</v>
      </c>
      <c r="F158" s="30" t="s">
        <v>79</v>
      </c>
      <c r="G158" s="30" t="s">
        <v>66</v>
      </c>
      <c r="H158" s="30" t="str">
        <f t="shared" si="13"/>
        <v>小雨</v>
      </c>
      <c r="I158" s="30" t="str">
        <f t="shared" si="14"/>
        <v>小雨</v>
      </c>
      <c r="J158" s="30" t="str">
        <f t="shared" si="15"/>
        <v>小雨</v>
      </c>
      <c r="K158" s="30" t="str">
        <f t="shared" si="16"/>
        <v>雨</v>
      </c>
      <c r="L158" s="30" t="str">
        <f t="shared" si="17"/>
        <v>雨</v>
      </c>
    </row>
    <row r="159" spans="1:12" x14ac:dyDescent="0.1">
      <c r="A159" s="31">
        <v>41432</v>
      </c>
      <c r="B159" s="30">
        <v>23</v>
      </c>
      <c r="C159" s="30">
        <v>20</v>
      </c>
      <c r="D159" s="30">
        <f t="shared" si="12"/>
        <v>22</v>
      </c>
      <c r="E159" s="30" t="s">
        <v>105</v>
      </c>
      <c r="F159" s="30" t="s">
        <v>79</v>
      </c>
      <c r="G159" s="30" t="s">
        <v>109</v>
      </c>
      <c r="H159" s="30" t="str">
        <f t="shared" si="13"/>
        <v>大雨</v>
      </c>
      <c r="I159" s="30" t="str">
        <f t="shared" si="14"/>
        <v>大雨</v>
      </c>
      <c r="J159" s="30" t="str">
        <f t="shared" si="15"/>
        <v>大雨</v>
      </c>
      <c r="K159" s="30" t="str">
        <f t="shared" si="16"/>
        <v>雨</v>
      </c>
      <c r="L159" s="30" t="str">
        <f t="shared" si="17"/>
        <v>雨</v>
      </c>
    </row>
    <row r="160" spans="1:12" x14ac:dyDescent="0.1">
      <c r="A160" s="31">
        <v>41433</v>
      </c>
      <c r="B160" s="30">
        <v>24</v>
      </c>
      <c r="C160" s="30">
        <v>20</v>
      </c>
      <c r="D160" s="30">
        <f t="shared" si="12"/>
        <v>22</v>
      </c>
      <c r="E160" s="30" t="s">
        <v>81</v>
      </c>
      <c r="F160" s="30" t="s">
        <v>91</v>
      </c>
      <c r="G160" s="30" t="s">
        <v>70</v>
      </c>
      <c r="H160" s="30" t="str">
        <f t="shared" si="13"/>
        <v>小雨</v>
      </c>
      <c r="I160" s="30" t="str">
        <f t="shared" si="14"/>
        <v>小雨</v>
      </c>
      <c r="J160" s="30" t="str">
        <f t="shared" si="15"/>
        <v>小雨</v>
      </c>
      <c r="K160" s="30" t="str">
        <f t="shared" si="16"/>
        <v>雨</v>
      </c>
      <c r="L160" s="30" t="str">
        <f t="shared" si="17"/>
        <v>雨</v>
      </c>
    </row>
    <row r="161" spans="1:12" x14ac:dyDescent="0.1">
      <c r="A161" s="31">
        <v>41434</v>
      </c>
      <c r="B161" s="30">
        <v>24</v>
      </c>
      <c r="C161" s="30">
        <v>20</v>
      </c>
      <c r="D161" s="30">
        <f t="shared" si="12"/>
        <v>22</v>
      </c>
      <c r="E161" s="30" t="s">
        <v>81</v>
      </c>
      <c r="F161" s="30" t="s">
        <v>65</v>
      </c>
      <c r="G161" s="30" t="s">
        <v>70</v>
      </c>
      <c r="H161" s="30" t="str">
        <f t="shared" si="13"/>
        <v>小雨</v>
      </c>
      <c r="I161" s="30" t="str">
        <f t="shared" si="14"/>
        <v>小雨</v>
      </c>
      <c r="J161" s="30" t="str">
        <f t="shared" si="15"/>
        <v>小雨</v>
      </c>
      <c r="K161" s="30" t="str">
        <f t="shared" si="16"/>
        <v>雨</v>
      </c>
      <c r="L161" s="30" t="str">
        <f t="shared" si="17"/>
        <v>雨</v>
      </c>
    </row>
    <row r="162" spans="1:12" x14ac:dyDescent="0.1">
      <c r="A162" s="31">
        <v>41435</v>
      </c>
      <c r="B162" s="30">
        <v>26</v>
      </c>
      <c r="C162" s="30">
        <v>20</v>
      </c>
      <c r="D162" s="30">
        <f t="shared" si="12"/>
        <v>23</v>
      </c>
      <c r="E162" s="30" t="s">
        <v>92</v>
      </c>
      <c r="F162" s="30" t="s">
        <v>62</v>
      </c>
      <c r="G162" s="30" t="s">
        <v>70</v>
      </c>
      <c r="H162" s="30" t="str">
        <f t="shared" si="13"/>
        <v>阴转</v>
      </c>
      <c r="I162" s="30" t="str">
        <f t="shared" si="14"/>
        <v>阴</v>
      </c>
      <c r="J162" s="30" t="str">
        <f t="shared" si="15"/>
        <v>阴</v>
      </c>
      <c r="K162" s="30" t="str">
        <f t="shared" si="16"/>
        <v>阴</v>
      </c>
      <c r="L162" s="30" t="str">
        <f t="shared" si="17"/>
        <v>阴</v>
      </c>
    </row>
    <row r="163" spans="1:12" x14ac:dyDescent="0.1">
      <c r="A163" s="31">
        <v>41436</v>
      </c>
      <c r="B163" s="30">
        <v>25</v>
      </c>
      <c r="C163" s="30">
        <v>20</v>
      </c>
      <c r="D163" s="30">
        <f t="shared" si="12"/>
        <v>23</v>
      </c>
      <c r="E163" s="30" t="s">
        <v>83</v>
      </c>
      <c r="F163" s="30" t="s">
        <v>79</v>
      </c>
      <c r="G163" s="30" t="s">
        <v>70</v>
      </c>
      <c r="H163" s="30" t="str">
        <f t="shared" si="13"/>
        <v>小雨</v>
      </c>
      <c r="I163" s="30" t="str">
        <f t="shared" si="14"/>
        <v>小雨</v>
      </c>
      <c r="J163" s="30" t="str">
        <f t="shared" si="15"/>
        <v>小雨</v>
      </c>
      <c r="K163" s="30" t="str">
        <f t="shared" si="16"/>
        <v>雨</v>
      </c>
      <c r="L163" s="30" t="str">
        <f t="shared" si="17"/>
        <v>雨</v>
      </c>
    </row>
    <row r="164" spans="1:12" x14ac:dyDescent="0.1">
      <c r="A164" s="31">
        <v>41437</v>
      </c>
      <c r="B164" s="30">
        <v>24</v>
      </c>
      <c r="C164" s="30">
        <v>20</v>
      </c>
      <c r="D164" s="30">
        <f t="shared" si="12"/>
        <v>22</v>
      </c>
      <c r="E164" s="30" t="s">
        <v>64</v>
      </c>
      <c r="F164" s="30" t="s">
        <v>65</v>
      </c>
      <c r="G164" s="30" t="s">
        <v>70</v>
      </c>
      <c r="H164" s="30" t="str">
        <f t="shared" si="13"/>
        <v>阴</v>
      </c>
      <c r="I164" s="30" t="str">
        <f t="shared" si="14"/>
        <v>阴</v>
      </c>
      <c r="J164" s="30" t="str">
        <f t="shared" si="15"/>
        <v>阴</v>
      </c>
      <c r="K164" s="30" t="str">
        <f t="shared" si="16"/>
        <v>阴</v>
      </c>
      <c r="L164" s="30" t="str">
        <f t="shared" si="17"/>
        <v>阴</v>
      </c>
    </row>
    <row r="165" spans="1:12" x14ac:dyDescent="0.1">
      <c r="A165" s="31">
        <v>41438</v>
      </c>
      <c r="B165" s="30">
        <v>24</v>
      </c>
      <c r="C165" s="30">
        <v>20</v>
      </c>
      <c r="D165" s="30">
        <f t="shared" si="12"/>
        <v>22</v>
      </c>
      <c r="E165" s="30" t="s">
        <v>93</v>
      </c>
      <c r="F165" s="30" t="s">
        <v>62</v>
      </c>
      <c r="G165" s="30" t="s">
        <v>70</v>
      </c>
      <c r="H165" s="30" t="str">
        <f t="shared" si="13"/>
        <v>小雨</v>
      </c>
      <c r="I165" s="30" t="str">
        <f t="shared" si="14"/>
        <v>小雨</v>
      </c>
      <c r="J165" s="30" t="str">
        <f t="shared" si="15"/>
        <v>小雨</v>
      </c>
      <c r="K165" s="30" t="str">
        <f t="shared" si="16"/>
        <v>雨</v>
      </c>
      <c r="L165" s="30" t="str">
        <f t="shared" si="17"/>
        <v>雨</v>
      </c>
    </row>
    <row r="166" spans="1:12" x14ac:dyDescent="0.1">
      <c r="A166" s="31">
        <v>41439</v>
      </c>
      <c r="B166" s="30">
        <v>26</v>
      </c>
      <c r="C166" s="30">
        <v>21</v>
      </c>
      <c r="D166" s="30">
        <f t="shared" si="12"/>
        <v>24</v>
      </c>
      <c r="E166" s="30" t="s">
        <v>81</v>
      </c>
      <c r="F166" s="30" t="s">
        <v>73</v>
      </c>
      <c r="G166" s="30" t="s">
        <v>70</v>
      </c>
      <c r="H166" s="30" t="str">
        <f t="shared" si="13"/>
        <v>小雨</v>
      </c>
      <c r="I166" s="30" t="str">
        <f t="shared" si="14"/>
        <v>小雨</v>
      </c>
      <c r="J166" s="30" t="str">
        <f t="shared" si="15"/>
        <v>小雨</v>
      </c>
      <c r="K166" s="30" t="str">
        <f t="shared" si="16"/>
        <v>雨</v>
      </c>
      <c r="L166" s="30" t="str">
        <f t="shared" si="17"/>
        <v>雨</v>
      </c>
    </row>
    <row r="167" spans="1:12" x14ac:dyDescent="0.1">
      <c r="A167" s="31">
        <v>41440</v>
      </c>
      <c r="B167" s="30">
        <v>29</v>
      </c>
      <c r="C167" s="30">
        <v>23</v>
      </c>
      <c r="D167" s="30">
        <f t="shared" si="12"/>
        <v>26</v>
      </c>
      <c r="E167" s="30" t="s">
        <v>92</v>
      </c>
      <c r="F167" s="30" t="s">
        <v>79</v>
      </c>
      <c r="G167" s="30" t="s">
        <v>70</v>
      </c>
      <c r="H167" s="30" t="str">
        <f t="shared" si="13"/>
        <v>阴转</v>
      </c>
      <c r="I167" s="30" t="str">
        <f t="shared" si="14"/>
        <v>阴</v>
      </c>
      <c r="J167" s="30" t="str">
        <f t="shared" si="15"/>
        <v>阴</v>
      </c>
      <c r="K167" s="30" t="str">
        <f t="shared" si="16"/>
        <v>阴</v>
      </c>
      <c r="L167" s="30" t="str">
        <f t="shared" si="17"/>
        <v>阴</v>
      </c>
    </row>
    <row r="168" spans="1:12" x14ac:dyDescent="0.1">
      <c r="A168" s="31">
        <v>41441</v>
      </c>
      <c r="B168" s="30">
        <v>34</v>
      </c>
      <c r="C168" s="30">
        <v>25</v>
      </c>
      <c r="D168" s="30">
        <f t="shared" si="12"/>
        <v>30</v>
      </c>
      <c r="E168" s="30" t="s">
        <v>102</v>
      </c>
      <c r="F168" s="30" t="s">
        <v>73</v>
      </c>
      <c r="G168" s="30" t="s">
        <v>70</v>
      </c>
      <c r="H168" s="30" t="str">
        <f t="shared" si="13"/>
        <v>阴转</v>
      </c>
      <c r="I168" s="30" t="str">
        <f t="shared" si="14"/>
        <v>阴</v>
      </c>
      <c r="J168" s="30" t="str">
        <f t="shared" si="15"/>
        <v>阴</v>
      </c>
      <c r="K168" s="30" t="str">
        <f t="shared" si="16"/>
        <v>阴</v>
      </c>
      <c r="L168" s="30" t="str">
        <f t="shared" si="17"/>
        <v>阴</v>
      </c>
    </row>
    <row r="169" spans="1:12" x14ac:dyDescent="0.1">
      <c r="A169" s="31">
        <v>41442</v>
      </c>
      <c r="B169" s="30">
        <v>35</v>
      </c>
      <c r="C169" s="30">
        <v>26</v>
      </c>
      <c r="D169" s="30">
        <f t="shared" si="12"/>
        <v>31</v>
      </c>
      <c r="E169" s="30" t="s">
        <v>107</v>
      </c>
      <c r="F169" s="30" t="s">
        <v>62</v>
      </c>
      <c r="G169" s="30" t="s">
        <v>77</v>
      </c>
      <c r="H169" s="30" t="str">
        <f t="shared" si="13"/>
        <v>多云</v>
      </c>
      <c r="I169" s="30" t="str">
        <f t="shared" si="14"/>
        <v>多云</v>
      </c>
      <c r="J169" s="30" t="str">
        <f t="shared" si="15"/>
        <v>多云</v>
      </c>
      <c r="K169" s="30" t="str">
        <f t="shared" si="16"/>
        <v>多云</v>
      </c>
      <c r="L169" s="30" t="str">
        <f t="shared" si="17"/>
        <v>雨</v>
      </c>
    </row>
    <row r="170" spans="1:12" x14ac:dyDescent="0.1">
      <c r="A170" s="31">
        <v>41443</v>
      </c>
      <c r="B170" s="30">
        <v>32</v>
      </c>
      <c r="C170" s="30">
        <v>26</v>
      </c>
      <c r="D170" s="30">
        <f t="shared" si="12"/>
        <v>29</v>
      </c>
      <c r="E170" s="30" t="s">
        <v>112</v>
      </c>
      <c r="F170" s="30" t="s">
        <v>71</v>
      </c>
      <c r="G170" s="30" t="s">
        <v>101</v>
      </c>
      <c r="H170" s="30" t="str">
        <f t="shared" si="13"/>
        <v>阴转</v>
      </c>
      <c r="I170" s="30" t="str">
        <f t="shared" si="14"/>
        <v>阴</v>
      </c>
      <c r="J170" s="30" t="str">
        <f t="shared" si="15"/>
        <v>阴</v>
      </c>
      <c r="K170" s="30" t="str">
        <f t="shared" si="16"/>
        <v>阴</v>
      </c>
      <c r="L170" s="30" t="str">
        <f t="shared" si="17"/>
        <v>阴</v>
      </c>
    </row>
    <row r="171" spans="1:12" x14ac:dyDescent="0.1">
      <c r="A171" s="31">
        <v>41444</v>
      </c>
      <c r="B171" s="30">
        <v>30</v>
      </c>
      <c r="C171" s="30">
        <v>25</v>
      </c>
      <c r="D171" s="30">
        <f t="shared" si="12"/>
        <v>28</v>
      </c>
      <c r="E171" s="30" t="s">
        <v>64</v>
      </c>
      <c r="F171" s="30" t="s">
        <v>62</v>
      </c>
      <c r="G171" s="30" t="s">
        <v>70</v>
      </c>
      <c r="H171" s="30" t="str">
        <f t="shared" si="13"/>
        <v>阴</v>
      </c>
      <c r="I171" s="30" t="str">
        <f t="shared" si="14"/>
        <v>阴</v>
      </c>
      <c r="J171" s="30" t="str">
        <f t="shared" si="15"/>
        <v>阴</v>
      </c>
      <c r="K171" s="30" t="str">
        <f t="shared" si="16"/>
        <v>阴</v>
      </c>
      <c r="L171" s="30" t="str">
        <f t="shared" si="17"/>
        <v>阴</v>
      </c>
    </row>
    <row r="172" spans="1:12" x14ac:dyDescent="0.1">
      <c r="A172" s="31">
        <v>41445</v>
      </c>
      <c r="B172" s="30">
        <v>29</v>
      </c>
      <c r="C172" s="30">
        <v>24</v>
      </c>
      <c r="D172" s="30">
        <f t="shared" si="12"/>
        <v>27</v>
      </c>
      <c r="E172" s="30" t="s">
        <v>72</v>
      </c>
      <c r="F172" s="30" t="s">
        <v>73</v>
      </c>
      <c r="G172" s="30" t="s">
        <v>70</v>
      </c>
      <c r="H172" s="30" t="str">
        <f t="shared" si="13"/>
        <v>阴转</v>
      </c>
      <c r="I172" s="30" t="str">
        <f t="shared" si="14"/>
        <v>阴</v>
      </c>
      <c r="J172" s="30" t="str">
        <f t="shared" si="15"/>
        <v>阴</v>
      </c>
      <c r="K172" s="30" t="str">
        <f t="shared" si="16"/>
        <v>阴</v>
      </c>
      <c r="L172" s="30" t="str">
        <f t="shared" si="17"/>
        <v>阴</v>
      </c>
    </row>
    <row r="173" spans="1:12" x14ac:dyDescent="0.1">
      <c r="A173" s="31">
        <v>41446</v>
      </c>
      <c r="B173" s="30">
        <v>30</v>
      </c>
      <c r="C173" s="30">
        <v>23</v>
      </c>
      <c r="D173" s="30">
        <f t="shared" si="12"/>
        <v>27</v>
      </c>
      <c r="E173" s="30" t="s">
        <v>78</v>
      </c>
      <c r="F173" s="30" t="s">
        <v>79</v>
      </c>
      <c r="G173" s="30" t="s">
        <v>70</v>
      </c>
      <c r="H173" s="30" t="str">
        <f t="shared" si="13"/>
        <v>多云</v>
      </c>
      <c r="I173" s="30" t="str">
        <f t="shared" si="14"/>
        <v>多云</v>
      </c>
      <c r="J173" s="30" t="str">
        <f t="shared" si="15"/>
        <v>多云</v>
      </c>
      <c r="K173" s="30" t="str">
        <f t="shared" si="16"/>
        <v>多云</v>
      </c>
      <c r="L173" s="30" t="str">
        <f t="shared" si="17"/>
        <v>多云</v>
      </c>
    </row>
    <row r="174" spans="1:12" x14ac:dyDescent="0.1">
      <c r="A174" s="31">
        <v>41447</v>
      </c>
      <c r="B174" s="30">
        <v>28</v>
      </c>
      <c r="C174" s="30">
        <v>25</v>
      </c>
      <c r="D174" s="30">
        <f t="shared" si="12"/>
        <v>27</v>
      </c>
      <c r="E174" s="30" t="s">
        <v>113</v>
      </c>
      <c r="F174" s="30" t="s">
        <v>62</v>
      </c>
      <c r="G174" s="30" t="s">
        <v>70</v>
      </c>
      <c r="H174" s="30" t="str">
        <f t="shared" si="13"/>
        <v>小雨</v>
      </c>
      <c r="I174" s="30" t="str">
        <f t="shared" si="14"/>
        <v>小雨</v>
      </c>
      <c r="J174" s="30" t="str">
        <f t="shared" si="15"/>
        <v>小雨</v>
      </c>
      <c r="K174" s="30" t="str">
        <f t="shared" si="16"/>
        <v>雨</v>
      </c>
      <c r="L174" s="30" t="str">
        <f t="shared" si="17"/>
        <v>雨</v>
      </c>
    </row>
    <row r="175" spans="1:12" x14ac:dyDescent="0.1">
      <c r="A175" s="31">
        <v>41448</v>
      </c>
      <c r="B175" s="30">
        <v>28</v>
      </c>
      <c r="C175" s="30">
        <v>24</v>
      </c>
      <c r="D175" s="30">
        <f t="shared" si="12"/>
        <v>26</v>
      </c>
      <c r="E175" s="30" t="s">
        <v>75</v>
      </c>
      <c r="F175" s="30" t="s">
        <v>71</v>
      </c>
      <c r="G175" s="30" t="s">
        <v>70</v>
      </c>
      <c r="H175" s="30" t="str">
        <f t="shared" si="13"/>
        <v>中雨</v>
      </c>
      <c r="I175" s="30" t="str">
        <f t="shared" si="14"/>
        <v>中雨</v>
      </c>
      <c r="J175" s="30" t="str">
        <f t="shared" si="15"/>
        <v>中雨</v>
      </c>
      <c r="K175" s="30" t="str">
        <f t="shared" si="16"/>
        <v>雨</v>
      </c>
      <c r="L175" s="30" t="str">
        <f t="shared" si="17"/>
        <v>雨</v>
      </c>
    </row>
    <row r="176" spans="1:12" x14ac:dyDescent="0.1">
      <c r="A176" s="31">
        <v>41449</v>
      </c>
      <c r="B176" s="30">
        <v>28</v>
      </c>
      <c r="C176" s="30">
        <v>24</v>
      </c>
      <c r="D176" s="30">
        <f t="shared" si="12"/>
        <v>26</v>
      </c>
      <c r="E176" s="30" t="s">
        <v>113</v>
      </c>
      <c r="F176" s="30" t="s">
        <v>79</v>
      </c>
      <c r="G176" s="30" t="s">
        <v>70</v>
      </c>
      <c r="H176" s="30" t="str">
        <f t="shared" si="13"/>
        <v>小雨</v>
      </c>
      <c r="I176" s="30" t="str">
        <f t="shared" si="14"/>
        <v>小雨</v>
      </c>
      <c r="J176" s="30" t="str">
        <f t="shared" si="15"/>
        <v>小雨</v>
      </c>
      <c r="K176" s="30" t="str">
        <f t="shared" si="16"/>
        <v>雨</v>
      </c>
      <c r="L176" s="30" t="str">
        <f t="shared" si="17"/>
        <v>雨</v>
      </c>
    </row>
    <row r="177" spans="1:12" x14ac:dyDescent="0.1">
      <c r="A177" s="31">
        <v>41450</v>
      </c>
      <c r="B177" s="30">
        <v>28</v>
      </c>
      <c r="C177" s="30">
        <v>23</v>
      </c>
      <c r="D177" s="30">
        <f t="shared" si="12"/>
        <v>26</v>
      </c>
      <c r="E177" s="30" t="s">
        <v>99</v>
      </c>
      <c r="F177" s="30" t="s">
        <v>79</v>
      </c>
      <c r="G177" s="30" t="s">
        <v>70</v>
      </c>
      <c r="H177" s="30" t="str">
        <f t="shared" si="13"/>
        <v>中雨</v>
      </c>
      <c r="I177" s="30" t="str">
        <f t="shared" si="14"/>
        <v>中雨</v>
      </c>
      <c r="J177" s="30" t="str">
        <f t="shared" si="15"/>
        <v>中雨</v>
      </c>
      <c r="K177" s="30" t="str">
        <f t="shared" si="16"/>
        <v>雨</v>
      </c>
      <c r="L177" s="30" t="str">
        <f t="shared" si="17"/>
        <v>雨</v>
      </c>
    </row>
    <row r="178" spans="1:12" x14ac:dyDescent="0.1">
      <c r="A178" s="31">
        <v>41451</v>
      </c>
      <c r="B178" s="30">
        <v>24</v>
      </c>
      <c r="C178" s="30">
        <v>22</v>
      </c>
      <c r="D178" s="30">
        <f t="shared" si="12"/>
        <v>23</v>
      </c>
      <c r="E178" s="30" t="s">
        <v>114</v>
      </c>
      <c r="F178" s="30" t="s">
        <v>65</v>
      </c>
      <c r="G178" s="30" t="s">
        <v>70</v>
      </c>
      <c r="H178" s="30" t="str">
        <f t="shared" si="13"/>
        <v>大雨</v>
      </c>
      <c r="I178" s="30" t="str">
        <f t="shared" si="14"/>
        <v>大雨</v>
      </c>
      <c r="J178" s="30" t="str">
        <f t="shared" si="15"/>
        <v>大雨</v>
      </c>
      <c r="K178" s="30" t="str">
        <f t="shared" si="16"/>
        <v>雨</v>
      </c>
      <c r="L178" s="30" t="str">
        <f t="shared" si="17"/>
        <v>雨</v>
      </c>
    </row>
    <row r="179" spans="1:12" x14ac:dyDescent="0.1">
      <c r="A179" s="31">
        <v>41452</v>
      </c>
      <c r="B179" s="30">
        <v>27</v>
      </c>
      <c r="C179" s="30">
        <v>21</v>
      </c>
      <c r="D179" s="30">
        <f t="shared" si="12"/>
        <v>24</v>
      </c>
      <c r="E179" s="30" t="s">
        <v>115</v>
      </c>
      <c r="F179" s="30" t="s">
        <v>73</v>
      </c>
      <c r="G179" s="30" t="s">
        <v>70</v>
      </c>
      <c r="H179" s="30" t="str">
        <f t="shared" si="13"/>
        <v>阵雨</v>
      </c>
      <c r="I179" s="30" t="str">
        <f t="shared" si="14"/>
        <v>阵雨</v>
      </c>
      <c r="J179" s="30" t="str">
        <f t="shared" si="15"/>
        <v>阵雨</v>
      </c>
      <c r="K179" s="30" t="str">
        <f t="shared" si="16"/>
        <v>雨</v>
      </c>
      <c r="L179" s="30" t="str">
        <f t="shared" si="17"/>
        <v>雨</v>
      </c>
    </row>
    <row r="180" spans="1:12" x14ac:dyDescent="0.1">
      <c r="A180" s="31">
        <v>41453</v>
      </c>
      <c r="B180" s="30">
        <v>29</v>
      </c>
      <c r="C180" s="30">
        <v>22</v>
      </c>
      <c r="D180" s="30">
        <f t="shared" si="12"/>
        <v>26</v>
      </c>
      <c r="E180" s="30" t="s">
        <v>81</v>
      </c>
      <c r="F180" s="30" t="s">
        <v>73</v>
      </c>
      <c r="G180" s="30" t="s">
        <v>70</v>
      </c>
      <c r="H180" s="30" t="str">
        <f t="shared" si="13"/>
        <v>小雨</v>
      </c>
      <c r="I180" s="30" t="str">
        <f t="shared" si="14"/>
        <v>小雨</v>
      </c>
      <c r="J180" s="30" t="str">
        <f t="shared" si="15"/>
        <v>小雨</v>
      </c>
      <c r="K180" s="30" t="str">
        <f t="shared" si="16"/>
        <v>雨</v>
      </c>
      <c r="L180" s="30" t="str">
        <f t="shared" si="17"/>
        <v>雨</v>
      </c>
    </row>
    <row r="181" spans="1:12" x14ac:dyDescent="0.1">
      <c r="A181" s="31">
        <v>41454</v>
      </c>
      <c r="B181" s="30">
        <v>29</v>
      </c>
      <c r="C181" s="30">
        <v>23</v>
      </c>
      <c r="D181" s="30">
        <f t="shared" si="12"/>
        <v>26</v>
      </c>
      <c r="E181" s="30" t="s">
        <v>92</v>
      </c>
      <c r="F181" s="30" t="s">
        <v>79</v>
      </c>
      <c r="G181" s="30" t="s">
        <v>70</v>
      </c>
      <c r="H181" s="30" t="str">
        <f t="shared" si="13"/>
        <v>阴转</v>
      </c>
      <c r="I181" s="30" t="str">
        <f t="shared" si="14"/>
        <v>阴</v>
      </c>
      <c r="J181" s="30" t="str">
        <f t="shared" si="15"/>
        <v>阴</v>
      </c>
      <c r="K181" s="30" t="str">
        <f t="shared" si="16"/>
        <v>阴</v>
      </c>
      <c r="L181" s="30" t="str">
        <f t="shared" si="17"/>
        <v>阴</v>
      </c>
    </row>
    <row r="182" spans="1:12" x14ac:dyDescent="0.1">
      <c r="A182" s="31">
        <v>41455</v>
      </c>
      <c r="B182" s="30">
        <v>35</v>
      </c>
      <c r="C182" s="30">
        <v>26</v>
      </c>
      <c r="D182" s="30">
        <f t="shared" si="12"/>
        <v>31</v>
      </c>
      <c r="E182" s="30" t="s">
        <v>78</v>
      </c>
      <c r="F182" s="30" t="s">
        <v>79</v>
      </c>
      <c r="G182" s="30" t="s">
        <v>70</v>
      </c>
      <c r="H182" s="30" t="str">
        <f t="shared" si="13"/>
        <v>多云</v>
      </c>
      <c r="I182" s="30" t="str">
        <f t="shared" si="14"/>
        <v>多云</v>
      </c>
      <c r="J182" s="30" t="str">
        <f t="shared" si="15"/>
        <v>多云</v>
      </c>
      <c r="K182" s="30" t="str">
        <f t="shared" si="16"/>
        <v>多云</v>
      </c>
      <c r="L182" s="30" t="str">
        <f t="shared" si="17"/>
        <v>多云</v>
      </c>
    </row>
    <row r="183" spans="1:12" x14ac:dyDescent="0.1">
      <c r="A183" s="31">
        <v>41456</v>
      </c>
      <c r="B183" s="30">
        <v>38</v>
      </c>
      <c r="C183" s="30">
        <v>28</v>
      </c>
      <c r="D183" s="30">
        <f t="shared" si="12"/>
        <v>33</v>
      </c>
      <c r="E183" s="30" t="s">
        <v>76</v>
      </c>
      <c r="F183" s="30" t="s">
        <v>62</v>
      </c>
      <c r="G183" s="30" t="s">
        <v>63</v>
      </c>
      <c r="H183" s="30" t="str">
        <f t="shared" si="13"/>
        <v>多云</v>
      </c>
      <c r="I183" s="30" t="str">
        <f t="shared" si="14"/>
        <v>多云</v>
      </c>
      <c r="J183" s="30" t="str">
        <f t="shared" si="15"/>
        <v>多云</v>
      </c>
      <c r="K183" s="30" t="str">
        <f t="shared" si="16"/>
        <v>多云</v>
      </c>
      <c r="L183" s="30" t="str">
        <f t="shared" si="17"/>
        <v>晴</v>
      </c>
    </row>
    <row r="184" spans="1:12" x14ac:dyDescent="0.1">
      <c r="A184" s="31">
        <v>41457</v>
      </c>
      <c r="B184" s="30">
        <v>38</v>
      </c>
      <c r="C184" s="30">
        <v>29</v>
      </c>
      <c r="D184" s="30">
        <f t="shared" si="12"/>
        <v>34</v>
      </c>
      <c r="E184" s="30" t="s">
        <v>74</v>
      </c>
      <c r="F184" s="30" t="s">
        <v>91</v>
      </c>
      <c r="G184" s="30" t="s">
        <v>66</v>
      </c>
      <c r="H184" s="30" t="str">
        <f t="shared" si="13"/>
        <v>晴</v>
      </c>
      <c r="I184" s="30" t="str">
        <f t="shared" si="14"/>
        <v>晴</v>
      </c>
      <c r="J184" s="30" t="str">
        <f t="shared" si="15"/>
        <v>晴</v>
      </c>
      <c r="K184" s="30" t="str">
        <f t="shared" si="16"/>
        <v>晴</v>
      </c>
      <c r="L184" s="30" t="str">
        <f t="shared" si="17"/>
        <v>晴</v>
      </c>
    </row>
    <row r="185" spans="1:12" x14ac:dyDescent="0.1">
      <c r="A185" s="31">
        <v>41458</v>
      </c>
      <c r="B185" s="30">
        <v>37</v>
      </c>
      <c r="C185" s="30">
        <v>29</v>
      </c>
      <c r="D185" s="30">
        <f t="shared" si="12"/>
        <v>33</v>
      </c>
      <c r="E185" s="30" t="s">
        <v>78</v>
      </c>
      <c r="F185" s="30" t="s">
        <v>71</v>
      </c>
      <c r="G185" s="30" t="s">
        <v>70</v>
      </c>
      <c r="H185" s="30" t="str">
        <f t="shared" si="13"/>
        <v>多云</v>
      </c>
      <c r="I185" s="30" t="str">
        <f t="shared" si="14"/>
        <v>多云</v>
      </c>
      <c r="J185" s="30" t="str">
        <f t="shared" si="15"/>
        <v>多云</v>
      </c>
      <c r="K185" s="30" t="str">
        <f t="shared" si="16"/>
        <v>多云</v>
      </c>
      <c r="L185" s="30" t="str">
        <f t="shared" si="17"/>
        <v>多云</v>
      </c>
    </row>
    <row r="186" spans="1:12" x14ac:dyDescent="0.1">
      <c r="A186" s="31">
        <v>41459</v>
      </c>
      <c r="B186" s="30">
        <v>36</v>
      </c>
      <c r="C186" s="30">
        <v>28</v>
      </c>
      <c r="D186" s="30">
        <f t="shared" si="12"/>
        <v>32</v>
      </c>
      <c r="E186" s="30" t="s">
        <v>116</v>
      </c>
      <c r="F186" s="30" t="s">
        <v>71</v>
      </c>
      <c r="G186" s="30" t="s">
        <v>66</v>
      </c>
      <c r="H186" s="30" t="str">
        <f t="shared" si="13"/>
        <v>多云</v>
      </c>
      <c r="I186" s="30" t="str">
        <f t="shared" si="14"/>
        <v>多云</v>
      </c>
      <c r="J186" s="30" t="str">
        <f t="shared" si="15"/>
        <v>多云</v>
      </c>
      <c r="K186" s="30" t="str">
        <f t="shared" si="16"/>
        <v>多云</v>
      </c>
      <c r="L186" s="30" t="str">
        <f t="shared" si="17"/>
        <v>雨</v>
      </c>
    </row>
    <row r="187" spans="1:12" x14ac:dyDescent="0.1">
      <c r="A187" s="31">
        <v>41460</v>
      </c>
      <c r="B187" s="30">
        <v>36</v>
      </c>
      <c r="C187" s="30">
        <v>28</v>
      </c>
      <c r="D187" s="30">
        <f t="shared" si="12"/>
        <v>32</v>
      </c>
      <c r="E187" s="30" t="s">
        <v>116</v>
      </c>
      <c r="F187" s="30" t="s">
        <v>91</v>
      </c>
      <c r="G187" s="30" t="s">
        <v>66</v>
      </c>
      <c r="H187" s="30" t="str">
        <f t="shared" si="13"/>
        <v>多云</v>
      </c>
      <c r="I187" s="30" t="str">
        <f t="shared" si="14"/>
        <v>多云</v>
      </c>
      <c r="J187" s="30" t="str">
        <f t="shared" si="15"/>
        <v>多云</v>
      </c>
      <c r="K187" s="30" t="str">
        <f t="shared" si="16"/>
        <v>多云</v>
      </c>
      <c r="L187" s="30" t="str">
        <f t="shared" si="17"/>
        <v>雨</v>
      </c>
    </row>
    <row r="188" spans="1:12" x14ac:dyDescent="0.1">
      <c r="A188" s="31">
        <v>41461</v>
      </c>
      <c r="B188" s="30">
        <v>34</v>
      </c>
      <c r="C188" s="30">
        <v>26</v>
      </c>
      <c r="D188" s="30">
        <f t="shared" si="12"/>
        <v>30</v>
      </c>
      <c r="E188" s="30" t="s">
        <v>72</v>
      </c>
      <c r="F188" s="30" t="s">
        <v>65</v>
      </c>
      <c r="G188" s="30" t="s">
        <v>63</v>
      </c>
      <c r="H188" s="30" t="str">
        <f t="shared" si="13"/>
        <v>阴转</v>
      </c>
      <c r="I188" s="30" t="str">
        <f t="shared" si="14"/>
        <v>阴</v>
      </c>
      <c r="J188" s="30" t="str">
        <f t="shared" si="15"/>
        <v>阴</v>
      </c>
      <c r="K188" s="30" t="str">
        <f t="shared" si="16"/>
        <v>阴</v>
      </c>
      <c r="L188" s="30" t="str">
        <f t="shared" si="17"/>
        <v>阴</v>
      </c>
    </row>
    <row r="189" spans="1:12" x14ac:dyDescent="0.1">
      <c r="A189" s="31">
        <v>41462</v>
      </c>
      <c r="B189" s="30">
        <v>36</v>
      </c>
      <c r="C189" s="30">
        <v>28</v>
      </c>
      <c r="D189" s="30">
        <f t="shared" si="12"/>
        <v>32</v>
      </c>
      <c r="E189" s="30" t="s">
        <v>78</v>
      </c>
      <c r="F189" s="30" t="s">
        <v>73</v>
      </c>
      <c r="G189" s="30" t="s">
        <v>66</v>
      </c>
      <c r="H189" s="30" t="str">
        <f t="shared" si="13"/>
        <v>多云</v>
      </c>
      <c r="I189" s="30" t="str">
        <f t="shared" si="14"/>
        <v>多云</v>
      </c>
      <c r="J189" s="30" t="str">
        <f t="shared" si="15"/>
        <v>多云</v>
      </c>
      <c r="K189" s="30" t="str">
        <f t="shared" si="16"/>
        <v>多云</v>
      </c>
      <c r="L189" s="30" t="str">
        <f t="shared" si="17"/>
        <v>多云</v>
      </c>
    </row>
    <row r="190" spans="1:12" x14ac:dyDescent="0.1">
      <c r="A190" s="31">
        <v>41463</v>
      </c>
      <c r="B190" s="30">
        <v>37</v>
      </c>
      <c r="C190" s="30">
        <v>29</v>
      </c>
      <c r="D190" s="30">
        <f t="shared" si="12"/>
        <v>33</v>
      </c>
      <c r="E190" s="30" t="s">
        <v>78</v>
      </c>
      <c r="F190" s="30" t="s">
        <v>73</v>
      </c>
      <c r="G190" s="30" t="s">
        <v>66</v>
      </c>
      <c r="H190" s="30" t="str">
        <f t="shared" si="13"/>
        <v>多云</v>
      </c>
      <c r="I190" s="30" t="str">
        <f t="shared" si="14"/>
        <v>多云</v>
      </c>
      <c r="J190" s="30" t="str">
        <f t="shared" si="15"/>
        <v>多云</v>
      </c>
      <c r="K190" s="30" t="str">
        <f t="shared" si="16"/>
        <v>多云</v>
      </c>
      <c r="L190" s="30" t="str">
        <f t="shared" si="17"/>
        <v>多云</v>
      </c>
    </row>
    <row r="191" spans="1:12" x14ac:dyDescent="0.1">
      <c r="A191" s="31">
        <v>41464</v>
      </c>
      <c r="B191" s="30">
        <v>38</v>
      </c>
      <c r="C191" s="30">
        <v>29</v>
      </c>
      <c r="D191" s="30">
        <f t="shared" si="12"/>
        <v>34</v>
      </c>
      <c r="E191" s="30" t="s">
        <v>74</v>
      </c>
      <c r="F191" s="30" t="s">
        <v>79</v>
      </c>
      <c r="G191" s="30" t="s">
        <v>70</v>
      </c>
      <c r="H191" s="30" t="str">
        <f t="shared" si="13"/>
        <v>晴</v>
      </c>
      <c r="I191" s="30" t="str">
        <f t="shared" si="14"/>
        <v>晴</v>
      </c>
      <c r="J191" s="30" t="str">
        <f t="shared" si="15"/>
        <v>晴</v>
      </c>
      <c r="K191" s="30" t="str">
        <f t="shared" si="16"/>
        <v>晴</v>
      </c>
      <c r="L191" s="30" t="str">
        <f t="shared" si="17"/>
        <v>晴</v>
      </c>
    </row>
    <row r="192" spans="1:12" x14ac:dyDescent="0.1">
      <c r="A192" s="31">
        <v>41465</v>
      </c>
      <c r="B192" s="30">
        <v>38</v>
      </c>
      <c r="C192" s="30">
        <v>28</v>
      </c>
      <c r="D192" s="30">
        <f t="shared" si="12"/>
        <v>33</v>
      </c>
      <c r="E192" s="30" t="s">
        <v>74</v>
      </c>
      <c r="F192" s="30" t="s">
        <v>73</v>
      </c>
      <c r="G192" s="30" t="s">
        <v>101</v>
      </c>
      <c r="H192" s="30" t="str">
        <f t="shared" si="13"/>
        <v>晴</v>
      </c>
      <c r="I192" s="30" t="str">
        <f t="shared" si="14"/>
        <v>晴</v>
      </c>
      <c r="J192" s="30" t="str">
        <f t="shared" si="15"/>
        <v>晴</v>
      </c>
      <c r="K192" s="30" t="str">
        <f t="shared" si="16"/>
        <v>晴</v>
      </c>
      <c r="L192" s="30" t="str">
        <f t="shared" si="17"/>
        <v>晴</v>
      </c>
    </row>
    <row r="193" spans="1:12" x14ac:dyDescent="0.1">
      <c r="A193" s="31">
        <v>41466</v>
      </c>
      <c r="B193" s="30">
        <v>35</v>
      </c>
      <c r="C193" s="30">
        <v>27</v>
      </c>
      <c r="D193" s="30">
        <f t="shared" si="12"/>
        <v>31</v>
      </c>
      <c r="E193" s="30" t="s">
        <v>74</v>
      </c>
      <c r="F193" s="30" t="s">
        <v>73</v>
      </c>
      <c r="G193" s="30" t="s">
        <v>101</v>
      </c>
      <c r="H193" s="30" t="str">
        <f t="shared" si="13"/>
        <v>晴</v>
      </c>
      <c r="I193" s="30" t="str">
        <f t="shared" si="14"/>
        <v>晴</v>
      </c>
      <c r="J193" s="30" t="str">
        <f t="shared" si="15"/>
        <v>晴</v>
      </c>
      <c r="K193" s="30" t="str">
        <f t="shared" si="16"/>
        <v>晴</v>
      </c>
      <c r="L193" s="30" t="str">
        <f t="shared" si="17"/>
        <v>晴</v>
      </c>
    </row>
    <row r="194" spans="1:12" x14ac:dyDescent="0.1">
      <c r="A194" s="31">
        <v>41467</v>
      </c>
      <c r="B194" s="30">
        <v>33</v>
      </c>
      <c r="C194" s="30">
        <v>27</v>
      </c>
      <c r="D194" s="30">
        <f t="shared" ref="D194:D257" si="18">ROUND((B194+C194)/2,0)</f>
        <v>30</v>
      </c>
      <c r="E194" s="30" t="s">
        <v>117</v>
      </c>
      <c r="F194" s="30" t="s">
        <v>62</v>
      </c>
      <c r="G194" s="30" t="s">
        <v>66</v>
      </c>
      <c r="H194" s="30" t="str">
        <f t="shared" ref="H194:H257" si="19">LEFT(E194,2)</f>
        <v>多云</v>
      </c>
      <c r="I194" s="30" t="str">
        <f t="shared" ref="I194:I257" si="20">IF(OR(LEFT(H194,1)="晴",LEFT(H194,1)="阴"),LEFT(H194,1),H194)</f>
        <v>多云</v>
      </c>
      <c r="J194" s="30" t="str">
        <f t="shared" ref="J194:J257" si="21">IF(ISERROR(FIND("雪",E194)),I194,"雪")</f>
        <v>多云</v>
      </c>
      <c r="K194" s="30" t="str">
        <f t="shared" ref="K194:K257" si="22">IF(ISERROR(FIND("雨",J194)),J194,"雨")</f>
        <v>多云</v>
      </c>
      <c r="L194" s="30" t="str">
        <f t="shared" ref="L194:L257" si="23">IF(LEFT(E194,2)="多云",IF(LEN(E194)&gt;2,RIGHT(E194,1),K194),K194)</f>
        <v>雨</v>
      </c>
    </row>
    <row r="195" spans="1:12" x14ac:dyDescent="0.1">
      <c r="A195" s="31">
        <v>41468</v>
      </c>
      <c r="B195" s="30">
        <v>34</v>
      </c>
      <c r="C195" s="30">
        <v>28</v>
      </c>
      <c r="D195" s="30">
        <f t="shared" si="18"/>
        <v>31</v>
      </c>
      <c r="E195" s="30" t="s">
        <v>78</v>
      </c>
      <c r="F195" s="30" t="s">
        <v>79</v>
      </c>
      <c r="G195" s="30" t="s">
        <v>103</v>
      </c>
      <c r="H195" s="30" t="str">
        <f t="shared" si="19"/>
        <v>多云</v>
      </c>
      <c r="I195" s="30" t="str">
        <f t="shared" si="20"/>
        <v>多云</v>
      </c>
      <c r="J195" s="30" t="str">
        <f t="shared" si="21"/>
        <v>多云</v>
      </c>
      <c r="K195" s="30" t="str">
        <f t="shared" si="22"/>
        <v>多云</v>
      </c>
      <c r="L195" s="30" t="str">
        <f t="shared" si="23"/>
        <v>多云</v>
      </c>
    </row>
    <row r="196" spans="1:12" x14ac:dyDescent="0.1">
      <c r="A196" s="31">
        <v>41469</v>
      </c>
      <c r="B196" s="30">
        <v>35</v>
      </c>
      <c r="C196" s="30">
        <v>28</v>
      </c>
      <c r="D196" s="30">
        <f t="shared" si="18"/>
        <v>32</v>
      </c>
      <c r="E196" s="30" t="s">
        <v>61</v>
      </c>
      <c r="F196" s="30" t="s">
        <v>79</v>
      </c>
      <c r="G196" s="30" t="s">
        <v>66</v>
      </c>
      <c r="H196" s="30" t="str">
        <f t="shared" si="19"/>
        <v>晴转</v>
      </c>
      <c r="I196" s="30" t="str">
        <f t="shared" si="20"/>
        <v>晴</v>
      </c>
      <c r="J196" s="30" t="str">
        <f t="shared" si="21"/>
        <v>晴</v>
      </c>
      <c r="K196" s="30" t="str">
        <f t="shared" si="22"/>
        <v>晴</v>
      </c>
      <c r="L196" s="30" t="str">
        <f t="shared" si="23"/>
        <v>晴</v>
      </c>
    </row>
    <row r="197" spans="1:12" x14ac:dyDescent="0.1">
      <c r="A197" s="31">
        <v>41470</v>
      </c>
      <c r="B197" s="30">
        <v>36</v>
      </c>
      <c r="C197" s="30">
        <v>28</v>
      </c>
      <c r="D197" s="30">
        <f t="shared" si="18"/>
        <v>32</v>
      </c>
      <c r="E197" s="30" t="s">
        <v>78</v>
      </c>
      <c r="F197" s="30" t="s">
        <v>65</v>
      </c>
      <c r="G197" s="30" t="s">
        <v>66</v>
      </c>
      <c r="H197" s="30" t="str">
        <f t="shared" si="19"/>
        <v>多云</v>
      </c>
      <c r="I197" s="30" t="str">
        <f t="shared" si="20"/>
        <v>多云</v>
      </c>
      <c r="J197" s="30" t="str">
        <f t="shared" si="21"/>
        <v>多云</v>
      </c>
      <c r="K197" s="30" t="str">
        <f t="shared" si="22"/>
        <v>多云</v>
      </c>
      <c r="L197" s="30" t="str">
        <f t="shared" si="23"/>
        <v>多云</v>
      </c>
    </row>
    <row r="198" spans="1:12" x14ac:dyDescent="0.1">
      <c r="A198" s="31">
        <v>41471</v>
      </c>
      <c r="B198" s="30">
        <v>37</v>
      </c>
      <c r="C198" s="30">
        <v>28</v>
      </c>
      <c r="D198" s="30">
        <f t="shared" si="18"/>
        <v>33</v>
      </c>
      <c r="E198" s="30" t="s">
        <v>74</v>
      </c>
      <c r="F198" s="30" t="s">
        <v>73</v>
      </c>
      <c r="G198" s="30" t="s">
        <v>68</v>
      </c>
      <c r="H198" s="30" t="str">
        <f t="shared" si="19"/>
        <v>晴</v>
      </c>
      <c r="I198" s="30" t="str">
        <f t="shared" si="20"/>
        <v>晴</v>
      </c>
      <c r="J198" s="30" t="str">
        <f t="shared" si="21"/>
        <v>晴</v>
      </c>
      <c r="K198" s="30" t="str">
        <f t="shared" si="22"/>
        <v>晴</v>
      </c>
      <c r="L198" s="30" t="str">
        <f t="shared" si="23"/>
        <v>晴</v>
      </c>
    </row>
    <row r="199" spans="1:12" x14ac:dyDescent="0.1">
      <c r="A199" s="31">
        <v>41472</v>
      </c>
      <c r="B199" s="30">
        <v>35</v>
      </c>
      <c r="C199" s="30">
        <v>28</v>
      </c>
      <c r="D199" s="30">
        <f t="shared" si="18"/>
        <v>32</v>
      </c>
      <c r="E199" s="30" t="s">
        <v>74</v>
      </c>
      <c r="F199" s="30" t="s">
        <v>71</v>
      </c>
      <c r="G199" s="30" t="s">
        <v>70</v>
      </c>
      <c r="H199" s="30" t="str">
        <f t="shared" si="19"/>
        <v>晴</v>
      </c>
      <c r="I199" s="30" t="str">
        <f t="shared" si="20"/>
        <v>晴</v>
      </c>
      <c r="J199" s="30" t="str">
        <f t="shared" si="21"/>
        <v>晴</v>
      </c>
      <c r="K199" s="30" t="str">
        <f t="shared" si="22"/>
        <v>晴</v>
      </c>
      <c r="L199" s="30" t="str">
        <f t="shared" si="23"/>
        <v>晴</v>
      </c>
    </row>
    <row r="200" spans="1:12" x14ac:dyDescent="0.1">
      <c r="A200" s="31">
        <v>41473</v>
      </c>
      <c r="B200" s="30">
        <v>35</v>
      </c>
      <c r="C200" s="30">
        <v>28</v>
      </c>
      <c r="D200" s="30">
        <f t="shared" si="18"/>
        <v>32</v>
      </c>
      <c r="E200" s="30" t="s">
        <v>61</v>
      </c>
      <c r="F200" s="30" t="s">
        <v>65</v>
      </c>
      <c r="G200" s="30" t="s">
        <v>66</v>
      </c>
      <c r="H200" s="30" t="str">
        <f t="shared" si="19"/>
        <v>晴转</v>
      </c>
      <c r="I200" s="30" t="str">
        <f t="shared" si="20"/>
        <v>晴</v>
      </c>
      <c r="J200" s="30" t="str">
        <f t="shared" si="21"/>
        <v>晴</v>
      </c>
      <c r="K200" s="30" t="str">
        <f t="shared" si="22"/>
        <v>晴</v>
      </c>
      <c r="L200" s="30" t="str">
        <f t="shared" si="23"/>
        <v>晴</v>
      </c>
    </row>
    <row r="201" spans="1:12" x14ac:dyDescent="0.1">
      <c r="A201" s="31">
        <v>41474</v>
      </c>
      <c r="B201" s="30">
        <v>35</v>
      </c>
      <c r="C201" s="30">
        <v>28</v>
      </c>
      <c r="D201" s="30">
        <f t="shared" si="18"/>
        <v>32</v>
      </c>
      <c r="E201" s="30" t="s">
        <v>61</v>
      </c>
      <c r="F201" s="30" t="s">
        <v>73</v>
      </c>
      <c r="G201" s="30" t="s">
        <v>68</v>
      </c>
      <c r="H201" s="30" t="str">
        <f t="shared" si="19"/>
        <v>晴转</v>
      </c>
      <c r="I201" s="30" t="str">
        <f t="shared" si="20"/>
        <v>晴</v>
      </c>
      <c r="J201" s="30" t="str">
        <f t="shared" si="21"/>
        <v>晴</v>
      </c>
      <c r="K201" s="30" t="str">
        <f t="shared" si="22"/>
        <v>晴</v>
      </c>
      <c r="L201" s="30" t="str">
        <f t="shared" si="23"/>
        <v>晴</v>
      </c>
    </row>
    <row r="202" spans="1:12" x14ac:dyDescent="0.1">
      <c r="A202" s="31">
        <v>41475</v>
      </c>
      <c r="B202" s="30">
        <v>34</v>
      </c>
      <c r="C202" s="30">
        <v>28</v>
      </c>
      <c r="D202" s="30">
        <f t="shared" si="18"/>
        <v>31</v>
      </c>
      <c r="E202" s="30" t="s">
        <v>116</v>
      </c>
      <c r="F202" s="30" t="s">
        <v>91</v>
      </c>
      <c r="G202" s="30" t="s">
        <v>70</v>
      </c>
      <c r="H202" s="30" t="str">
        <f t="shared" si="19"/>
        <v>多云</v>
      </c>
      <c r="I202" s="30" t="str">
        <f t="shared" si="20"/>
        <v>多云</v>
      </c>
      <c r="J202" s="30" t="str">
        <f t="shared" si="21"/>
        <v>多云</v>
      </c>
      <c r="K202" s="30" t="str">
        <f t="shared" si="22"/>
        <v>多云</v>
      </c>
      <c r="L202" s="30" t="str">
        <f t="shared" si="23"/>
        <v>雨</v>
      </c>
    </row>
    <row r="203" spans="1:12" x14ac:dyDescent="0.1">
      <c r="A203" s="31">
        <v>41476</v>
      </c>
      <c r="B203" s="30">
        <v>36</v>
      </c>
      <c r="C203" s="30">
        <v>28</v>
      </c>
      <c r="D203" s="30">
        <f t="shared" si="18"/>
        <v>32</v>
      </c>
      <c r="E203" s="30" t="s">
        <v>78</v>
      </c>
      <c r="F203" s="30" t="s">
        <v>91</v>
      </c>
      <c r="G203" s="30" t="s">
        <v>70</v>
      </c>
      <c r="H203" s="30" t="str">
        <f t="shared" si="19"/>
        <v>多云</v>
      </c>
      <c r="I203" s="30" t="str">
        <f t="shared" si="20"/>
        <v>多云</v>
      </c>
      <c r="J203" s="30" t="str">
        <f t="shared" si="21"/>
        <v>多云</v>
      </c>
      <c r="K203" s="30" t="str">
        <f t="shared" si="22"/>
        <v>多云</v>
      </c>
      <c r="L203" s="30" t="str">
        <f t="shared" si="23"/>
        <v>多云</v>
      </c>
    </row>
    <row r="204" spans="1:12" x14ac:dyDescent="0.1">
      <c r="A204" s="31">
        <v>41477</v>
      </c>
      <c r="B204" s="30">
        <v>38</v>
      </c>
      <c r="C204" s="30">
        <v>28</v>
      </c>
      <c r="D204" s="30">
        <f t="shared" si="18"/>
        <v>33</v>
      </c>
      <c r="E204" s="30" t="s">
        <v>74</v>
      </c>
      <c r="F204" s="30" t="s">
        <v>62</v>
      </c>
      <c r="G204" s="30" t="s">
        <v>63</v>
      </c>
      <c r="H204" s="30" t="str">
        <f t="shared" si="19"/>
        <v>晴</v>
      </c>
      <c r="I204" s="30" t="str">
        <f t="shared" si="20"/>
        <v>晴</v>
      </c>
      <c r="J204" s="30" t="str">
        <f t="shared" si="21"/>
        <v>晴</v>
      </c>
      <c r="K204" s="30" t="str">
        <f t="shared" si="22"/>
        <v>晴</v>
      </c>
      <c r="L204" s="30" t="str">
        <f t="shared" si="23"/>
        <v>晴</v>
      </c>
    </row>
    <row r="205" spans="1:12" x14ac:dyDescent="0.1">
      <c r="A205" s="31">
        <v>41478</v>
      </c>
      <c r="B205" s="30">
        <v>39</v>
      </c>
      <c r="C205" s="30">
        <v>30</v>
      </c>
      <c r="D205" s="30">
        <f t="shared" si="18"/>
        <v>35</v>
      </c>
      <c r="E205" s="30" t="s">
        <v>74</v>
      </c>
      <c r="F205" s="30" t="s">
        <v>62</v>
      </c>
      <c r="G205" s="30" t="s">
        <v>70</v>
      </c>
      <c r="H205" s="30" t="str">
        <f t="shared" si="19"/>
        <v>晴</v>
      </c>
      <c r="I205" s="30" t="str">
        <f t="shared" si="20"/>
        <v>晴</v>
      </c>
      <c r="J205" s="30" t="str">
        <f t="shared" si="21"/>
        <v>晴</v>
      </c>
      <c r="K205" s="30" t="str">
        <f t="shared" si="22"/>
        <v>晴</v>
      </c>
      <c r="L205" s="30" t="str">
        <f t="shared" si="23"/>
        <v>晴</v>
      </c>
    </row>
    <row r="206" spans="1:12" x14ac:dyDescent="0.1">
      <c r="A206" s="31">
        <v>41479</v>
      </c>
      <c r="B206" s="30">
        <v>39</v>
      </c>
      <c r="C206" s="30">
        <v>30</v>
      </c>
      <c r="D206" s="30">
        <f t="shared" si="18"/>
        <v>35</v>
      </c>
      <c r="E206" s="30" t="s">
        <v>61</v>
      </c>
      <c r="F206" s="30" t="s">
        <v>91</v>
      </c>
      <c r="G206" s="30" t="s">
        <v>70</v>
      </c>
      <c r="H206" s="30" t="str">
        <f t="shared" si="19"/>
        <v>晴转</v>
      </c>
      <c r="I206" s="30" t="str">
        <f t="shared" si="20"/>
        <v>晴</v>
      </c>
      <c r="J206" s="30" t="str">
        <f t="shared" si="21"/>
        <v>晴</v>
      </c>
      <c r="K206" s="30" t="str">
        <f t="shared" si="22"/>
        <v>晴</v>
      </c>
      <c r="L206" s="30" t="str">
        <f t="shared" si="23"/>
        <v>晴</v>
      </c>
    </row>
    <row r="207" spans="1:12" x14ac:dyDescent="0.1">
      <c r="A207" s="31">
        <v>41480</v>
      </c>
      <c r="B207" s="30">
        <v>39</v>
      </c>
      <c r="C207" s="30">
        <v>31</v>
      </c>
      <c r="D207" s="30">
        <f t="shared" si="18"/>
        <v>35</v>
      </c>
      <c r="E207" s="30" t="s">
        <v>78</v>
      </c>
      <c r="F207" s="30" t="s">
        <v>79</v>
      </c>
      <c r="G207" s="30" t="s">
        <v>77</v>
      </c>
      <c r="H207" s="30" t="str">
        <f t="shared" si="19"/>
        <v>多云</v>
      </c>
      <c r="I207" s="30" t="str">
        <f t="shared" si="20"/>
        <v>多云</v>
      </c>
      <c r="J207" s="30" t="str">
        <f t="shared" si="21"/>
        <v>多云</v>
      </c>
      <c r="K207" s="30" t="str">
        <f t="shared" si="22"/>
        <v>多云</v>
      </c>
      <c r="L207" s="30" t="str">
        <f t="shared" si="23"/>
        <v>多云</v>
      </c>
    </row>
    <row r="208" spans="1:12" x14ac:dyDescent="0.1">
      <c r="A208" s="31">
        <v>41481</v>
      </c>
      <c r="B208" s="30">
        <v>39</v>
      </c>
      <c r="C208" s="30">
        <v>30</v>
      </c>
      <c r="D208" s="30">
        <f t="shared" si="18"/>
        <v>35</v>
      </c>
      <c r="E208" s="30" t="s">
        <v>116</v>
      </c>
      <c r="F208" s="30" t="s">
        <v>65</v>
      </c>
      <c r="G208" s="30" t="s">
        <v>101</v>
      </c>
      <c r="H208" s="30" t="str">
        <f t="shared" si="19"/>
        <v>多云</v>
      </c>
      <c r="I208" s="30" t="str">
        <f t="shared" si="20"/>
        <v>多云</v>
      </c>
      <c r="J208" s="30" t="str">
        <f t="shared" si="21"/>
        <v>多云</v>
      </c>
      <c r="K208" s="30" t="str">
        <f t="shared" si="22"/>
        <v>多云</v>
      </c>
      <c r="L208" s="30" t="str">
        <f t="shared" si="23"/>
        <v>雨</v>
      </c>
    </row>
    <row r="209" spans="1:12" x14ac:dyDescent="0.1">
      <c r="A209" s="31">
        <v>41482</v>
      </c>
      <c r="B209" s="30">
        <v>38</v>
      </c>
      <c r="C209" s="30">
        <v>29</v>
      </c>
      <c r="D209" s="30">
        <f t="shared" si="18"/>
        <v>34</v>
      </c>
      <c r="E209" s="30" t="s">
        <v>116</v>
      </c>
      <c r="F209" s="30" t="s">
        <v>65</v>
      </c>
      <c r="G209" s="30" t="s">
        <v>70</v>
      </c>
      <c r="H209" s="30" t="str">
        <f t="shared" si="19"/>
        <v>多云</v>
      </c>
      <c r="I209" s="30" t="str">
        <f t="shared" si="20"/>
        <v>多云</v>
      </c>
      <c r="J209" s="30" t="str">
        <f t="shared" si="21"/>
        <v>多云</v>
      </c>
      <c r="K209" s="30" t="str">
        <f t="shared" si="22"/>
        <v>多云</v>
      </c>
      <c r="L209" s="30" t="str">
        <f t="shared" si="23"/>
        <v>雨</v>
      </c>
    </row>
    <row r="210" spans="1:12" x14ac:dyDescent="0.1">
      <c r="A210" s="31">
        <v>41483</v>
      </c>
      <c r="B210" s="30">
        <v>39</v>
      </c>
      <c r="C210" s="30">
        <v>30</v>
      </c>
      <c r="D210" s="30">
        <f t="shared" si="18"/>
        <v>35</v>
      </c>
      <c r="E210" s="30" t="s">
        <v>76</v>
      </c>
      <c r="F210" s="30" t="s">
        <v>62</v>
      </c>
      <c r="G210" s="30" t="s">
        <v>70</v>
      </c>
      <c r="H210" s="30" t="str">
        <f t="shared" si="19"/>
        <v>多云</v>
      </c>
      <c r="I210" s="30" t="str">
        <f t="shared" si="20"/>
        <v>多云</v>
      </c>
      <c r="J210" s="30" t="str">
        <f t="shared" si="21"/>
        <v>多云</v>
      </c>
      <c r="K210" s="30" t="str">
        <f t="shared" si="22"/>
        <v>多云</v>
      </c>
      <c r="L210" s="30" t="str">
        <f t="shared" si="23"/>
        <v>晴</v>
      </c>
    </row>
    <row r="211" spans="1:12" x14ac:dyDescent="0.1">
      <c r="A211" s="31">
        <v>41484</v>
      </c>
      <c r="B211" s="30">
        <v>39</v>
      </c>
      <c r="C211" s="30">
        <v>31</v>
      </c>
      <c r="D211" s="30">
        <f t="shared" si="18"/>
        <v>35</v>
      </c>
      <c r="E211" s="30" t="s">
        <v>78</v>
      </c>
      <c r="F211" s="30" t="s">
        <v>79</v>
      </c>
      <c r="G211" s="30" t="s">
        <v>70</v>
      </c>
      <c r="H211" s="30" t="str">
        <f t="shared" si="19"/>
        <v>多云</v>
      </c>
      <c r="I211" s="30" t="str">
        <f t="shared" si="20"/>
        <v>多云</v>
      </c>
      <c r="J211" s="30" t="str">
        <f t="shared" si="21"/>
        <v>多云</v>
      </c>
      <c r="K211" s="30" t="str">
        <f t="shared" si="22"/>
        <v>多云</v>
      </c>
      <c r="L211" s="30" t="str">
        <f t="shared" si="23"/>
        <v>多云</v>
      </c>
    </row>
    <row r="212" spans="1:12" x14ac:dyDescent="0.1">
      <c r="A212" s="31">
        <v>41485</v>
      </c>
      <c r="B212" s="30">
        <v>39</v>
      </c>
      <c r="C212" s="30">
        <v>30</v>
      </c>
      <c r="D212" s="30">
        <f t="shared" si="18"/>
        <v>35</v>
      </c>
      <c r="E212" s="30" t="s">
        <v>61</v>
      </c>
      <c r="F212" s="30" t="s">
        <v>62</v>
      </c>
      <c r="G212" s="30" t="s">
        <v>70</v>
      </c>
      <c r="H212" s="30" t="str">
        <f t="shared" si="19"/>
        <v>晴转</v>
      </c>
      <c r="I212" s="30" t="str">
        <f t="shared" si="20"/>
        <v>晴</v>
      </c>
      <c r="J212" s="30" t="str">
        <f t="shared" si="21"/>
        <v>晴</v>
      </c>
      <c r="K212" s="30" t="str">
        <f t="shared" si="22"/>
        <v>晴</v>
      </c>
      <c r="L212" s="30" t="str">
        <f t="shared" si="23"/>
        <v>晴</v>
      </c>
    </row>
    <row r="213" spans="1:12" x14ac:dyDescent="0.1">
      <c r="A213" s="31">
        <v>41486</v>
      </c>
      <c r="B213" s="30">
        <v>38</v>
      </c>
      <c r="C213" s="30">
        <v>30</v>
      </c>
      <c r="D213" s="30">
        <f t="shared" si="18"/>
        <v>34</v>
      </c>
      <c r="E213" s="30" t="s">
        <v>116</v>
      </c>
      <c r="F213" s="30" t="s">
        <v>79</v>
      </c>
      <c r="G213" s="30" t="s">
        <v>77</v>
      </c>
      <c r="H213" s="30" t="str">
        <f t="shared" si="19"/>
        <v>多云</v>
      </c>
      <c r="I213" s="30" t="str">
        <f t="shared" si="20"/>
        <v>多云</v>
      </c>
      <c r="J213" s="30" t="str">
        <f t="shared" si="21"/>
        <v>多云</v>
      </c>
      <c r="K213" s="30" t="str">
        <f t="shared" si="22"/>
        <v>多云</v>
      </c>
      <c r="L213" s="30" t="str">
        <f t="shared" si="23"/>
        <v>雨</v>
      </c>
    </row>
    <row r="214" spans="1:12" x14ac:dyDescent="0.1">
      <c r="A214" s="31">
        <v>41487</v>
      </c>
      <c r="B214" s="30">
        <v>38</v>
      </c>
      <c r="C214" s="30">
        <v>29</v>
      </c>
      <c r="D214" s="30">
        <f t="shared" si="18"/>
        <v>34</v>
      </c>
      <c r="E214" s="30" t="s">
        <v>76</v>
      </c>
      <c r="F214" s="30" t="s">
        <v>71</v>
      </c>
      <c r="G214" s="30" t="s">
        <v>63</v>
      </c>
      <c r="H214" s="30" t="str">
        <f t="shared" si="19"/>
        <v>多云</v>
      </c>
      <c r="I214" s="30" t="str">
        <f t="shared" si="20"/>
        <v>多云</v>
      </c>
      <c r="J214" s="30" t="str">
        <f t="shared" si="21"/>
        <v>多云</v>
      </c>
      <c r="K214" s="30" t="str">
        <f t="shared" si="22"/>
        <v>多云</v>
      </c>
      <c r="L214" s="30" t="str">
        <f t="shared" si="23"/>
        <v>晴</v>
      </c>
    </row>
    <row r="215" spans="1:12" x14ac:dyDescent="0.1">
      <c r="A215" s="31">
        <v>41488</v>
      </c>
      <c r="B215" s="30">
        <v>35</v>
      </c>
      <c r="C215" s="30">
        <v>29</v>
      </c>
      <c r="D215" s="30">
        <f t="shared" si="18"/>
        <v>32</v>
      </c>
      <c r="E215" s="30" t="s">
        <v>116</v>
      </c>
      <c r="F215" s="30" t="s">
        <v>65</v>
      </c>
      <c r="G215" s="30" t="s">
        <v>68</v>
      </c>
      <c r="H215" s="30" t="str">
        <f t="shared" si="19"/>
        <v>多云</v>
      </c>
      <c r="I215" s="30" t="str">
        <f t="shared" si="20"/>
        <v>多云</v>
      </c>
      <c r="J215" s="30" t="str">
        <f t="shared" si="21"/>
        <v>多云</v>
      </c>
      <c r="K215" s="30" t="str">
        <f t="shared" si="22"/>
        <v>多云</v>
      </c>
      <c r="L215" s="30" t="str">
        <f t="shared" si="23"/>
        <v>雨</v>
      </c>
    </row>
    <row r="216" spans="1:12" x14ac:dyDescent="0.1">
      <c r="A216" s="31">
        <v>41489</v>
      </c>
      <c r="B216" s="30">
        <v>36</v>
      </c>
      <c r="C216" s="30">
        <v>29</v>
      </c>
      <c r="D216" s="30">
        <f t="shared" si="18"/>
        <v>33</v>
      </c>
      <c r="E216" s="30" t="s">
        <v>116</v>
      </c>
      <c r="F216" s="30" t="s">
        <v>91</v>
      </c>
      <c r="G216" s="30" t="s">
        <v>70</v>
      </c>
      <c r="H216" s="30" t="str">
        <f t="shared" si="19"/>
        <v>多云</v>
      </c>
      <c r="I216" s="30" t="str">
        <f t="shared" si="20"/>
        <v>多云</v>
      </c>
      <c r="J216" s="30" t="str">
        <f t="shared" si="21"/>
        <v>多云</v>
      </c>
      <c r="K216" s="30" t="str">
        <f t="shared" si="22"/>
        <v>多云</v>
      </c>
      <c r="L216" s="30" t="str">
        <f t="shared" si="23"/>
        <v>雨</v>
      </c>
    </row>
    <row r="217" spans="1:12" x14ac:dyDescent="0.1">
      <c r="A217" s="31">
        <v>41490</v>
      </c>
      <c r="B217" s="30">
        <v>37</v>
      </c>
      <c r="C217" s="30">
        <v>29</v>
      </c>
      <c r="D217" s="30">
        <f t="shared" si="18"/>
        <v>33</v>
      </c>
      <c r="E217" s="30" t="s">
        <v>118</v>
      </c>
      <c r="F217" s="30" t="s">
        <v>62</v>
      </c>
      <c r="G217" s="30" t="s">
        <v>70</v>
      </c>
      <c r="H217" s="30" t="str">
        <f t="shared" si="19"/>
        <v>阵雨</v>
      </c>
      <c r="I217" s="30" t="str">
        <f t="shared" si="20"/>
        <v>阵雨</v>
      </c>
      <c r="J217" s="30" t="str">
        <f t="shared" si="21"/>
        <v>阵雨</v>
      </c>
      <c r="K217" s="30" t="str">
        <f t="shared" si="22"/>
        <v>雨</v>
      </c>
      <c r="L217" s="30" t="str">
        <f t="shared" si="23"/>
        <v>雨</v>
      </c>
    </row>
    <row r="218" spans="1:12" x14ac:dyDescent="0.1">
      <c r="A218" s="31">
        <v>41491</v>
      </c>
      <c r="B218" s="30">
        <v>39</v>
      </c>
      <c r="C218" s="30">
        <v>30</v>
      </c>
      <c r="D218" s="30">
        <f t="shared" si="18"/>
        <v>35</v>
      </c>
      <c r="E218" s="30" t="s">
        <v>74</v>
      </c>
      <c r="F218" s="30" t="s">
        <v>71</v>
      </c>
      <c r="G218" s="30" t="s">
        <v>70</v>
      </c>
      <c r="H218" s="30" t="str">
        <f t="shared" si="19"/>
        <v>晴</v>
      </c>
      <c r="I218" s="30" t="str">
        <f t="shared" si="20"/>
        <v>晴</v>
      </c>
      <c r="J218" s="30" t="str">
        <f t="shared" si="21"/>
        <v>晴</v>
      </c>
      <c r="K218" s="30" t="str">
        <f t="shared" si="22"/>
        <v>晴</v>
      </c>
      <c r="L218" s="30" t="str">
        <f t="shared" si="23"/>
        <v>晴</v>
      </c>
    </row>
    <row r="219" spans="1:12" x14ac:dyDescent="0.1">
      <c r="A219" s="31">
        <v>41492</v>
      </c>
      <c r="B219" s="30">
        <v>40</v>
      </c>
      <c r="C219" s="30">
        <v>31</v>
      </c>
      <c r="D219" s="30">
        <f t="shared" si="18"/>
        <v>36</v>
      </c>
      <c r="E219" s="30" t="s">
        <v>74</v>
      </c>
      <c r="F219" s="30" t="s">
        <v>62</v>
      </c>
      <c r="G219" s="30" t="s">
        <v>70</v>
      </c>
      <c r="H219" s="30" t="str">
        <f t="shared" si="19"/>
        <v>晴</v>
      </c>
      <c r="I219" s="30" t="str">
        <f t="shared" si="20"/>
        <v>晴</v>
      </c>
      <c r="J219" s="30" t="str">
        <f t="shared" si="21"/>
        <v>晴</v>
      </c>
      <c r="K219" s="30" t="str">
        <f t="shared" si="22"/>
        <v>晴</v>
      </c>
      <c r="L219" s="30" t="str">
        <f t="shared" si="23"/>
        <v>晴</v>
      </c>
    </row>
    <row r="220" spans="1:12" x14ac:dyDescent="0.1">
      <c r="A220" s="31">
        <v>41493</v>
      </c>
      <c r="B220" s="30">
        <v>40</v>
      </c>
      <c r="C220" s="30">
        <v>31</v>
      </c>
      <c r="D220" s="30">
        <f t="shared" si="18"/>
        <v>36</v>
      </c>
      <c r="E220" s="30" t="s">
        <v>74</v>
      </c>
      <c r="F220" s="30" t="s">
        <v>73</v>
      </c>
      <c r="G220" s="30" t="s">
        <v>101</v>
      </c>
      <c r="H220" s="30" t="str">
        <f t="shared" si="19"/>
        <v>晴</v>
      </c>
      <c r="I220" s="30" t="str">
        <f t="shared" si="20"/>
        <v>晴</v>
      </c>
      <c r="J220" s="30" t="str">
        <f t="shared" si="21"/>
        <v>晴</v>
      </c>
      <c r="K220" s="30" t="str">
        <f t="shared" si="22"/>
        <v>晴</v>
      </c>
      <c r="L220" s="30" t="str">
        <f t="shared" si="23"/>
        <v>晴</v>
      </c>
    </row>
    <row r="221" spans="1:12" x14ac:dyDescent="0.1">
      <c r="A221" s="31">
        <v>41494</v>
      </c>
      <c r="B221" s="30">
        <v>40</v>
      </c>
      <c r="C221" s="30">
        <v>31</v>
      </c>
      <c r="D221" s="30">
        <f t="shared" si="18"/>
        <v>36</v>
      </c>
      <c r="E221" s="30" t="s">
        <v>74</v>
      </c>
      <c r="F221" s="30" t="s">
        <v>79</v>
      </c>
      <c r="G221" s="30" t="s">
        <v>70</v>
      </c>
      <c r="H221" s="30" t="str">
        <f t="shared" si="19"/>
        <v>晴</v>
      </c>
      <c r="I221" s="30" t="str">
        <f t="shared" si="20"/>
        <v>晴</v>
      </c>
      <c r="J221" s="30" t="str">
        <f t="shared" si="21"/>
        <v>晴</v>
      </c>
      <c r="K221" s="30" t="str">
        <f t="shared" si="22"/>
        <v>晴</v>
      </c>
      <c r="L221" s="30" t="str">
        <f t="shared" si="23"/>
        <v>晴</v>
      </c>
    </row>
    <row r="222" spans="1:12" x14ac:dyDescent="0.1">
      <c r="A222" s="31">
        <v>41495</v>
      </c>
      <c r="B222" s="30">
        <v>39</v>
      </c>
      <c r="C222" s="30">
        <v>30</v>
      </c>
      <c r="D222" s="30">
        <f t="shared" si="18"/>
        <v>35</v>
      </c>
      <c r="E222" s="30" t="s">
        <v>61</v>
      </c>
      <c r="F222" s="30" t="s">
        <v>62</v>
      </c>
      <c r="G222" s="30" t="s">
        <v>70</v>
      </c>
      <c r="H222" s="30" t="str">
        <f t="shared" si="19"/>
        <v>晴转</v>
      </c>
      <c r="I222" s="30" t="str">
        <f t="shared" si="20"/>
        <v>晴</v>
      </c>
      <c r="J222" s="30" t="str">
        <f t="shared" si="21"/>
        <v>晴</v>
      </c>
      <c r="K222" s="30" t="str">
        <f t="shared" si="22"/>
        <v>晴</v>
      </c>
      <c r="L222" s="30" t="str">
        <f t="shared" si="23"/>
        <v>晴</v>
      </c>
    </row>
    <row r="223" spans="1:12" x14ac:dyDescent="0.1">
      <c r="A223" s="31">
        <v>41496</v>
      </c>
      <c r="B223" s="30">
        <v>38</v>
      </c>
      <c r="C223" s="30">
        <v>30</v>
      </c>
      <c r="D223" s="30">
        <f t="shared" si="18"/>
        <v>34</v>
      </c>
      <c r="E223" s="30" t="s">
        <v>74</v>
      </c>
      <c r="F223" s="30" t="s">
        <v>85</v>
      </c>
      <c r="G223" s="30" t="s">
        <v>70</v>
      </c>
      <c r="H223" s="30" t="str">
        <f t="shared" si="19"/>
        <v>晴</v>
      </c>
      <c r="I223" s="30" t="str">
        <f t="shared" si="20"/>
        <v>晴</v>
      </c>
      <c r="J223" s="30" t="str">
        <f t="shared" si="21"/>
        <v>晴</v>
      </c>
      <c r="K223" s="30" t="str">
        <f t="shared" si="22"/>
        <v>晴</v>
      </c>
      <c r="L223" s="30" t="str">
        <f t="shared" si="23"/>
        <v>晴</v>
      </c>
    </row>
    <row r="224" spans="1:12" x14ac:dyDescent="0.1">
      <c r="A224" s="31">
        <v>41497</v>
      </c>
      <c r="B224" s="30">
        <v>37</v>
      </c>
      <c r="C224" s="30">
        <v>29</v>
      </c>
      <c r="D224" s="30">
        <f t="shared" si="18"/>
        <v>33</v>
      </c>
      <c r="E224" s="30" t="s">
        <v>74</v>
      </c>
      <c r="F224" s="30" t="s">
        <v>62</v>
      </c>
      <c r="G224" s="30" t="s">
        <v>63</v>
      </c>
      <c r="H224" s="30" t="str">
        <f t="shared" si="19"/>
        <v>晴</v>
      </c>
      <c r="I224" s="30" t="str">
        <f t="shared" si="20"/>
        <v>晴</v>
      </c>
      <c r="J224" s="30" t="str">
        <f t="shared" si="21"/>
        <v>晴</v>
      </c>
      <c r="K224" s="30" t="str">
        <f t="shared" si="22"/>
        <v>晴</v>
      </c>
      <c r="L224" s="30" t="str">
        <f t="shared" si="23"/>
        <v>晴</v>
      </c>
    </row>
    <row r="225" spans="1:12" x14ac:dyDescent="0.1">
      <c r="A225" s="31">
        <v>41498</v>
      </c>
      <c r="B225" s="30">
        <v>36</v>
      </c>
      <c r="C225" s="30">
        <v>28</v>
      </c>
      <c r="D225" s="30">
        <f t="shared" si="18"/>
        <v>32</v>
      </c>
      <c r="E225" s="30" t="s">
        <v>74</v>
      </c>
      <c r="F225" s="30" t="s">
        <v>65</v>
      </c>
      <c r="G225" s="30" t="s">
        <v>66</v>
      </c>
      <c r="H225" s="30" t="str">
        <f t="shared" si="19"/>
        <v>晴</v>
      </c>
      <c r="I225" s="30" t="str">
        <f t="shared" si="20"/>
        <v>晴</v>
      </c>
      <c r="J225" s="30" t="str">
        <f t="shared" si="21"/>
        <v>晴</v>
      </c>
      <c r="K225" s="30" t="str">
        <f t="shared" si="22"/>
        <v>晴</v>
      </c>
      <c r="L225" s="30" t="str">
        <f t="shared" si="23"/>
        <v>晴</v>
      </c>
    </row>
    <row r="226" spans="1:12" x14ac:dyDescent="0.1">
      <c r="A226" s="31">
        <v>41499</v>
      </c>
      <c r="B226" s="30">
        <v>35</v>
      </c>
      <c r="C226" s="30">
        <v>29</v>
      </c>
      <c r="D226" s="30">
        <f t="shared" si="18"/>
        <v>32</v>
      </c>
      <c r="E226" s="30" t="s">
        <v>61</v>
      </c>
      <c r="F226" s="30" t="s">
        <v>62</v>
      </c>
      <c r="G226" s="30" t="s">
        <v>66</v>
      </c>
      <c r="H226" s="30" t="str">
        <f t="shared" si="19"/>
        <v>晴转</v>
      </c>
      <c r="I226" s="30" t="str">
        <f t="shared" si="20"/>
        <v>晴</v>
      </c>
      <c r="J226" s="30" t="str">
        <f t="shared" si="21"/>
        <v>晴</v>
      </c>
      <c r="K226" s="30" t="str">
        <f t="shared" si="22"/>
        <v>晴</v>
      </c>
      <c r="L226" s="30" t="str">
        <f t="shared" si="23"/>
        <v>晴</v>
      </c>
    </row>
    <row r="227" spans="1:12" x14ac:dyDescent="0.1">
      <c r="A227" s="31">
        <v>41500</v>
      </c>
      <c r="B227" s="30">
        <v>35</v>
      </c>
      <c r="C227" s="30">
        <v>28</v>
      </c>
      <c r="D227" s="30">
        <f t="shared" si="18"/>
        <v>32</v>
      </c>
      <c r="E227" s="30" t="s">
        <v>61</v>
      </c>
      <c r="F227" s="30" t="s">
        <v>79</v>
      </c>
      <c r="G227" s="30" t="s">
        <v>66</v>
      </c>
      <c r="H227" s="30" t="str">
        <f t="shared" si="19"/>
        <v>晴转</v>
      </c>
      <c r="I227" s="30" t="str">
        <f t="shared" si="20"/>
        <v>晴</v>
      </c>
      <c r="J227" s="30" t="str">
        <f t="shared" si="21"/>
        <v>晴</v>
      </c>
      <c r="K227" s="30" t="str">
        <f t="shared" si="22"/>
        <v>晴</v>
      </c>
      <c r="L227" s="30" t="str">
        <f t="shared" si="23"/>
        <v>晴</v>
      </c>
    </row>
    <row r="228" spans="1:12" x14ac:dyDescent="0.1">
      <c r="A228" s="31">
        <v>41501</v>
      </c>
      <c r="B228" s="30">
        <v>34</v>
      </c>
      <c r="C228" s="30">
        <v>28</v>
      </c>
      <c r="D228" s="30">
        <f t="shared" si="18"/>
        <v>31</v>
      </c>
      <c r="E228" s="30" t="s">
        <v>78</v>
      </c>
      <c r="F228" s="30" t="s">
        <v>73</v>
      </c>
      <c r="G228" s="30" t="s">
        <v>66</v>
      </c>
      <c r="H228" s="30" t="str">
        <f t="shared" si="19"/>
        <v>多云</v>
      </c>
      <c r="I228" s="30" t="str">
        <f t="shared" si="20"/>
        <v>多云</v>
      </c>
      <c r="J228" s="30" t="str">
        <f t="shared" si="21"/>
        <v>多云</v>
      </c>
      <c r="K228" s="30" t="str">
        <f t="shared" si="22"/>
        <v>多云</v>
      </c>
      <c r="L228" s="30" t="str">
        <f t="shared" si="23"/>
        <v>多云</v>
      </c>
    </row>
    <row r="229" spans="1:12" x14ac:dyDescent="0.1">
      <c r="A229" s="31">
        <v>41502</v>
      </c>
      <c r="B229" s="30">
        <v>35</v>
      </c>
      <c r="C229" s="30">
        <v>28</v>
      </c>
      <c r="D229" s="30">
        <f t="shared" si="18"/>
        <v>32</v>
      </c>
      <c r="E229" s="30" t="s">
        <v>78</v>
      </c>
      <c r="F229" s="30" t="s">
        <v>79</v>
      </c>
      <c r="G229" s="30" t="s">
        <v>68</v>
      </c>
      <c r="H229" s="30" t="str">
        <f t="shared" si="19"/>
        <v>多云</v>
      </c>
      <c r="I229" s="30" t="str">
        <f t="shared" si="20"/>
        <v>多云</v>
      </c>
      <c r="J229" s="30" t="str">
        <f t="shared" si="21"/>
        <v>多云</v>
      </c>
      <c r="K229" s="30" t="str">
        <f t="shared" si="22"/>
        <v>多云</v>
      </c>
      <c r="L229" s="30" t="str">
        <f t="shared" si="23"/>
        <v>多云</v>
      </c>
    </row>
    <row r="230" spans="1:12" x14ac:dyDescent="0.1">
      <c r="A230" s="31">
        <v>41503</v>
      </c>
      <c r="B230" s="30">
        <v>35</v>
      </c>
      <c r="C230" s="30">
        <v>28</v>
      </c>
      <c r="D230" s="30">
        <f t="shared" si="18"/>
        <v>32</v>
      </c>
      <c r="E230" s="30" t="s">
        <v>78</v>
      </c>
      <c r="F230" s="30" t="s">
        <v>65</v>
      </c>
      <c r="G230" s="30" t="s">
        <v>70</v>
      </c>
      <c r="H230" s="30" t="str">
        <f t="shared" si="19"/>
        <v>多云</v>
      </c>
      <c r="I230" s="30" t="str">
        <f t="shared" si="20"/>
        <v>多云</v>
      </c>
      <c r="J230" s="30" t="str">
        <f t="shared" si="21"/>
        <v>多云</v>
      </c>
      <c r="K230" s="30" t="str">
        <f t="shared" si="22"/>
        <v>多云</v>
      </c>
      <c r="L230" s="30" t="str">
        <f t="shared" si="23"/>
        <v>多云</v>
      </c>
    </row>
    <row r="231" spans="1:12" x14ac:dyDescent="0.1">
      <c r="A231" s="31">
        <v>41504</v>
      </c>
      <c r="B231" s="30">
        <v>32</v>
      </c>
      <c r="C231" s="30">
        <v>28</v>
      </c>
      <c r="D231" s="30">
        <f t="shared" si="18"/>
        <v>30</v>
      </c>
      <c r="E231" s="30" t="s">
        <v>119</v>
      </c>
      <c r="F231" s="30" t="s">
        <v>79</v>
      </c>
      <c r="G231" s="30" t="s">
        <v>66</v>
      </c>
      <c r="H231" s="30" t="str">
        <f t="shared" si="19"/>
        <v>阵雨</v>
      </c>
      <c r="I231" s="30" t="str">
        <f t="shared" si="20"/>
        <v>阵雨</v>
      </c>
      <c r="J231" s="30" t="str">
        <f t="shared" si="21"/>
        <v>阵雨</v>
      </c>
      <c r="K231" s="30" t="str">
        <f t="shared" si="22"/>
        <v>雨</v>
      </c>
      <c r="L231" s="30" t="str">
        <f t="shared" si="23"/>
        <v>雨</v>
      </c>
    </row>
    <row r="232" spans="1:12" x14ac:dyDescent="0.1">
      <c r="A232" s="31">
        <v>41505</v>
      </c>
      <c r="B232" s="30">
        <v>34</v>
      </c>
      <c r="C232" s="30">
        <v>28</v>
      </c>
      <c r="D232" s="30">
        <f t="shared" si="18"/>
        <v>31</v>
      </c>
      <c r="E232" s="30" t="s">
        <v>119</v>
      </c>
      <c r="F232" s="30" t="s">
        <v>79</v>
      </c>
      <c r="G232" s="30" t="s">
        <v>63</v>
      </c>
      <c r="H232" s="30" t="str">
        <f t="shared" si="19"/>
        <v>阵雨</v>
      </c>
      <c r="I232" s="30" t="str">
        <f t="shared" si="20"/>
        <v>阵雨</v>
      </c>
      <c r="J232" s="30" t="str">
        <f t="shared" si="21"/>
        <v>阵雨</v>
      </c>
      <c r="K232" s="30" t="str">
        <f t="shared" si="22"/>
        <v>雨</v>
      </c>
      <c r="L232" s="30" t="str">
        <f t="shared" si="23"/>
        <v>雨</v>
      </c>
    </row>
    <row r="233" spans="1:12" x14ac:dyDescent="0.1">
      <c r="A233" s="31">
        <v>41506</v>
      </c>
      <c r="B233" s="30">
        <v>32</v>
      </c>
      <c r="C233" s="30">
        <v>28</v>
      </c>
      <c r="D233" s="30">
        <f t="shared" si="18"/>
        <v>30</v>
      </c>
      <c r="E233" s="30" t="s">
        <v>87</v>
      </c>
      <c r="F233" s="30" t="s">
        <v>79</v>
      </c>
      <c r="G233" s="30" t="s">
        <v>63</v>
      </c>
      <c r="H233" s="30" t="str">
        <f t="shared" si="19"/>
        <v>多云</v>
      </c>
      <c r="I233" s="30" t="str">
        <f t="shared" si="20"/>
        <v>多云</v>
      </c>
      <c r="J233" s="30" t="str">
        <f t="shared" si="21"/>
        <v>多云</v>
      </c>
      <c r="K233" s="30" t="str">
        <f t="shared" si="22"/>
        <v>多云</v>
      </c>
      <c r="L233" s="30" t="str">
        <f t="shared" si="23"/>
        <v>雨</v>
      </c>
    </row>
    <row r="234" spans="1:12" x14ac:dyDescent="0.1">
      <c r="A234" s="31">
        <v>41507</v>
      </c>
      <c r="B234" s="30">
        <v>32</v>
      </c>
      <c r="C234" s="30">
        <v>28</v>
      </c>
      <c r="D234" s="30">
        <f t="shared" si="18"/>
        <v>30</v>
      </c>
      <c r="E234" s="30" t="s">
        <v>81</v>
      </c>
      <c r="F234" s="30" t="s">
        <v>79</v>
      </c>
      <c r="G234" s="30" t="s">
        <v>66</v>
      </c>
      <c r="H234" s="30" t="str">
        <f t="shared" si="19"/>
        <v>小雨</v>
      </c>
      <c r="I234" s="30" t="str">
        <f t="shared" si="20"/>
        <v>小雨</v>
      </c>
      <c r="J234" s="30" t="str">
        <f t="shared" si="21"/>
        <v>小雨</v>
      </c>
      <c r="K234" s="30" t="str">
        <f t="shared" si="22"/>
        <v>雨</v>
      </c>
      <c r="L234" s="30" t="str">
        <f t="shared" si="23"/>
        <v>雨</v>
      </c>
    </row>
    <row r="235" spans="1:12" x14ac:dyDescent="0.1">
      <c r="A235" s="31">
        <v>41508</v>
      </c>
      <c r="B235" s="30">
        <v>34</v>
      </c>
      <c r="C235" s="30">
        <v>28</v>
      </c>
      <c r="D235" s="30">
        <f t="shared" si="18"/>
        <v>31</v>
      </c>
      <c r="E235" s="30" t="s">
        <v>118</v>
      </c>
      <c r="F235" s="30" t="s">
        <v>73</v>
      </c>
      <c r="G235" s="30" t="s">
        <v>66</v>
      </c>
      <c r="H235" s="30" t="str">
        <f t="shared" si="19"/>
        <v>阵雨</v>
      </c>
      <c r="I235" s="30" t="str">
        <f t="shared" si="20"/>
        <v>阵雨</v>
      </c>
      <c r="J235" s="30" t="str">
        <f t="shared" si="21"/>
        <v>阵雨</v>
      </c>
      <c r="K235" s="30" t="str">
        <f t="shared" si="22"/>
        <v>雨</v>
      </c>
      <c r="L235" s="30" t="str">
        <f t="shared" si="23"/>
        <v>雨</v>
      </c>
    </row>
    <row r="236" spans="1:12" x14ac:dyDescent="0.1">
      <c r="A236" s="31">
        <v>41509</v>
      </c>
      <c r="B236" s="30">
        <v>36</v>
      </c>
      <c r="C236" s="30">
        <v>28</v>
      </c>
      <c r="D236" s="30">
        <f t="shared" si="18"/>
        <v>32</v>
      </c>
      <c r="E236" s="30" t="s">
        <v>116</v>
      </c>
      <c r="F236" s="30" t="s">
        <v>65</v>
      </c>
      <c r="G236" s="30" t="s">
        <v>120</v>
      </c>
      <c r="H236" s="30" t="str">
        <f t="shared" si="19"/>
        <v>多云</v>
      </c>
      <c r="I236" s="30" t="str">
        <f t="shared" si="20"/>
        <v>多云</v>
      </c>
      <c r="J236" s="30" t="str">
        <f t="shared" si="21"/>
        <v>多云</v>
      </c>
      <c r="K236" s="30" t="str">
        <f t="shared" si="22"/>
        <v>多云</v>
      </c>
      <c r="L236" s="30" t="str">
        <f t="shared" si="23"/>
        <v>雨</v>
      </c>
    </row>
    <row r="237" spans="1:12" x14ac:dyDescent="0.1">
      <c r="A237" s="31">
        <v>41510</v>
      </c>
      <c r="B237" s="30">
        <v>31</v>
      </c>
      <c r="C237" s="30">
        <v>27</v>
      </c>
      <c r="D237" s="30">
        <f t="shared" si="18"/>
        <v>29</v>
      </c>
      <c r="E237" s="30" t="s">
        <v>121</v>
      </c>
      <c r="F237" s="30" t="s">
        <v>91</v>
      </c>
      <c r="G237" s="30" t="s">
        <v>70</v>
      </c>
      <c r="H237" s="30" t="str">
        <f t="shared" si="19"/>
        <v>多云</v>
      </c>
      <c r="I237" s="30" t="str">
        <f t="shared" si="20"/>
        <v>多云</v>
      </c>
      <c r="J237" s="30" t="str">
        <f t="shared" si="21"/>
        <v>多云</v>
      </c>
      <c r="K237" s="30" t="str">
        <f t="shared" si="22"/>
        <v>多云</v>
      </c>
      <c r="L237" s="30" t="str">
        <f t="shared" si="23"/>
        <v>雨</v>
      </c>
    </row>
    <row r="238" spans="1:12" x14ac:dyDescent="0.1">
      <c r="A238" s="31">
        <v>41511</v>
      </c>
      <c r="B238" s="30">
        <v>29</v>
      </c>
      <c r="C238" s="30">
        <v>25</v>
      </c>
      <c r="D238" s="30">
        <f t="shared" si="18"/>
        <v>27</v>
      </c>
      <c r="E238" s="30" t="s">
        <v>93</v>
      </c>
      <c r="F238" s="30" t="s">
        <v>91</v>
      </c>
      <c r="G238" s="30" t="s">
        <v>70</v>
      </c>
      <c r="H238" s="30" t="str">
        <f t="shared" si="19"/>
        <v>小雨</v>
      </c>
      <c r="I238" s="30" t="str">
        <f t="shared" si="20"/>
        <v>小雨</v>
      </c>
      <c r="J238" s="30" t="str">
        <f t="shared" si="21"/>
        <v>小雨</v>
      </c>
      <c r="K238" s="30" t="str">
        <f t="shared" si="22"/>
        <v>雨</v>
      </c>
      <c r="L238" s="30" t="str">
        <f t="shared" si="23"/>
        <v>雨</v>
      </c>
    </row>
    <row r="239" spans="1:12" x14ac:dyDescent="0.1">
      <c r="A239" s="31">
        <v>41512</v>
      </c>
      <c r="B239" s="30">
        <v>32</v>
      </c>
      <c r="C239" s="30">
        <v>25</v>
      </c>
      <c r="D239" s="30">
        <f t="shared" si="18"/>
        <v>29</v>
      </c>
      <c r="E239" s="30" t="s">
        <v>122</v>
      </c>
      <c r="F239" s="30" t="s">
        <v>79</v>
      </c>
      <c r="G239" s="30" t="s">
        <v>70</v>
      </c>
      <c r="H239" s="30" t="str">
        <f t="shared" si="19"/>
        <v>阴转</v>
      </c>
      <c r="I239" s="30" t="str">
        <f t="shared" si="20"/>
        <v>阴</v>
      </c>
      <c r="J239" s="30" t="str">
        <f t="shared" si="21"/>
        <v>阴</v>
      </c>
      <c r="K239" s="30" t="str">
        <f t="shared" si="22"/>
        <v>阴</v>
      </c>
      <c r="L239" s="30" t="str">
        <f t="shared" si="23"/>
        <v>阴</v>
      </c>
    </row>
    <row r="240" spans="1:12" x14ac:dyDescent="0.1">
      <c r="A240" s="31">
        <v>41513</v>
      </c>
      <c r="B240" s="30">
        <v>35</v>
      </c>
      <c r="C240" s="30">
        <v>27</v>
      </c>
      <c r="D240" s="30">
        <f t="shared" si="18"/>
        <v>31</v>
      </c>
      <c r="E240" s="30" t="s">
        <v>78</v>
      </c>
      <c r="F240" s="30" t="s">
        <v>79</v>
      </c>
      <c r="G240" s="30" t="s">
        <v>70</v>
      </c>
      <c r="H240" s="30" t="str">
        <f t="shared" si="19"/>
        <v>多云</v>
      </c>
      <c r="I240" s="30" t="str">
        <f t="shared" si="20"/>
        <v>多云</v>
      </c>
      <c r="J240" s="30" t="str">
        <f t="shared" si="21"/>
        <v>多云</v>
      </c>
      <c r="K240" s="30" t="str">
        <f t="shared" si="22"/>
        <v>多云</v>
      </c>
      <c r="L240" s="30" t="str">
        <f t="shared" si="23"/>
        <v>多云</v>
      </c>
    </row>
    <row r="241" spans="1:12" x14ac:dyDescent="0.1">
      <c r="A241" s="31">
        <v>41514</v>
      </c>
      <c r="B241" s="30">
        <v>36</v>
      </c>
      <c r="C241" s="30">
        <v>28</v>
      </c>
      <c r="D241" s="30">
        <f t="shared" si="18"/>
        <v>32</v>
      </c>
      <c r="E241" s="30" t="s">
        <v>78</v>
      </c>
      <c r="F241" s="30" t="s">
        <v>73</v>
      </c>
      <c r="G241" s="30" t="s">
        <v>70</v>
      </c>
      <c r="H241" s="30" t="str">
        <f t="shared" si="19"/>
        <v>多云</v>
      </c>
      <c r="I241" s="30" t="str">
        <f t="shared" si="20"/>
        <v>多云</v>
      </c>
      <c r="J241" s="30" t="str">
        <f t="shared" si="21"/>
        <v>多云</v>
      </c>
      <c r="K241" s="30" t="str">
        <f t="shared" si="22"/>
        <v>多云</v>
      </c>
      <c r="L241" s="30" t="str">
        <f t="shared" si="23"/>
        <v>多云</v>
      </c>
    </row>
    <row r="242" spans="1:12" x14ac:dyDescent="0.1">
      <c r="A242" s="31">
        <v>41515</v>
      </c>
      <c r="B242" s="30">
        <v>32</v>
      </c>
      <c r="C242" s="30">
        <v>27</v>
      </c>
      <c r="D242" s="30">
        <f t="shared" si="18"/>
        <v>30</v>
      </c>
      <c r="E242" s="30" t="s">
        <v>123</v>
      </c>
      <c r="F242" s="30" t="s">
        <v>79</v>
      </c>
      <c r="G242" s="30" t="s">
        <v>63</v>
      </c>
      <c r="H242" s="30" t="str">
        <f t="shared" si="19"/>
        <v>阵雨</v>
      </c>
      <c r="I242" s="30" t="str">
        <f t="shared" si="20"/>
        <v>阵雨</v>
      </c>
      <c r="J242" s="30" t="str">
        <f t="shared" si="21"/>
        <v>阵雨</v>
      </c>
      <c r="K242" s="30" t="str">
        <f t="shared" si="22"/>
        <v>雨</v>
      </c>
      <c r="L242" s="30" t="str">
        <f t="shared" si="23"/>
        <v>雨</v>
      </c>
    </row>
    <row r="243" spans="1:12" x14ac:dyDescent="0.1">
      <c r="A243" s="31">
        <v>41516</v>
      </c>
      <c r="B243" s="30">
        <v>28</v>
      </c>
      <c r="C243" s="30">
        <v>23</v>
      </c>
      <c r="D243" s="30">
        <f t="shared" si="18"/>
        <v>26</v>
      </c>
      <c r="E243" s="30" t="s">
        <v>72</v>
      </c>
      <c r="F243" s="30" t="s">
        <v>73</v>
      </c>
      <c r="G243" s="30" t="s">
        <v>66</v>
      </c>
      <c r="H243" s="30" t="str">
        <f t="shared" si="19"/>
        <v>阴转</v>
      </c>
      <c r="I243" s="30" t="str">
        <f t="shared" si="20"/>
        <v>阴</v>
      </c>
      <c r="J243" s="30" t="str">
        <f t="shared" si="21"/>
        <v>阴</v>
      </c>
      <c r="K243" s="30" t="str">
        <f t="shared" si="22"/>
        <v>阴</v>
      </c>
      <c r="L243" s="30" t="str">
        <f t="shared" si="23"/>
        <v>阴</v>
      </c>
    </row>
    <row r="244" spans="1:12" x14ac:dyDescent="0.1">
      <c r="A244" s="31">
        <v>41517</v>
      </c>
      <c r="B244" s="30">
        <v>29</v>
      </c>
      <c r="C244" s="30">
        <v>23</v>
      </c>
      <c r="D244" s="30">
        <f t="shared" si="18"/>
        <v>26</v>
      </c>
      <c r="E244" s="30" t="s">
        <v>78</v>
      </c>
      <c r="F244" s="30" t="s">
        <v>62</v>
      </c>
      <c r="G244" s="30" t="s">
        <v>70</v>
      </c>
      <c r="H244" s="30" t="str">
        <f t="shared" si="19"/>
        <v>多云</v>
      </c>
      <c r="I244" s="30" t="str">
        <f t="shared" si="20"/>
        <v>多云</v>
      </c>
      <c r="J244" s="30" t="str">
        <f t="shared" si="21"/>
        <v>多云</v>
      </c>
      <c r="K244" s="30" t="str">
        <f t="shared" si="22"/>
        <v>多云</v>
      </c>
      <c r="L244" s="30" t="str">
        <f t="shared" si="23"/>
        <v>多云</v>
      </c>
    </row>
    <row r="245" spans="1:12" x14ac:dyDescent="0.1">
      <c r="A245" s="31">
        <v>41518</v>
      </c>
      <c r="B245" s="30">
        <v>29</v>
      </c>
      <c r="C245" s="30">
        <v>23</v>
      </c>
      <c r="D245" s="30">
        <f t="shared" si="18"/>
        <v>26</v>
      </c>
      <c r="E245" s="30" t="s">
        <v>78</v>
      </c>
      <c r="F245" s="30" t="s">
        <v>79</v>
      </c>
      <c r="G245" s="30" t="s">
        <v>66</v>
      </c>
      <c r="H245" s="30" t="str">
        <f t="shared" si="19"/>
        <v>多云</v>
      </c>
      <c r="I245" s="30" t="str">
        <f t="shared" si="20"/>
        <v>多云</v>
      </c>
      <c r="J245" s="30" t="str">
        <f t="shared" si="21"/>
        <v>多云</v>
      </c>
      <c r="K245" s="30" t="str">
        <f t="shared" si="22"/>
        <v>多云</v>
      </c>
      <c r="L245" s="30" t="str">
        <f t="shared" si="23"/>
        <v>多云</v>
      </c>
    </row>
    <row r="246" spans="1:12" x14ac:dyDescent="0.1">
      <c r="A246" s="31">
        <v>41519</v>
      </c>
      <c r="B246" s="30">
        <v>30</v>
      </c>
      <c r="C246" s="30">
        <v>24</v>
      </c>
      <c r="D246" s="30">
        <f t="shared" si="18"/>
        <v>27</v>
      </c>
      <c r="E246" s="30" t="s">
        <v>78</v>
      </c>
      <c r="F246" s="30" t="s">
        <v>62</v>
      </c>
      <c r="G246" s="30" t="s">
        <v>66</v>
      </c>
      <c r="H246" s="30" t="str">
        <f t="shared" si="19"/>
        <v>多云</v>
      </c>
      <c r="I246" s="30" t="str">
        <f t="shared" si="20"/>
        <v>多云</v>
      </c>
      <c r="J246" s="30" t="str">
        <f t="shared" si="21"/>
        <v>多云</v>
      </c>
      <c r="K246" s="30" t="str">
        <f t="shared" si="22"/>
        <v>多云</v>
      </c>
      <c r="L246" s="30" t="str">
        <f t="shared" si="23"/>
        <v>多云</v>
      </c>
    </row>
    <row r="247" spans="1:12" x14ac:dyDescent="0.1">
      <c r="A247" s="31">
        <v>41520</v>
      </c>
      <c r="B247" s="30">
        <v>29</v>
      </c>
      <c r="C247" s="30">
        <v>23</v>
      </c>
      <c r="D247" s="30">
        <f t="shared" si="18"/>
        <v>26</v>
      </c>
      <c r="E247" s="30" t="s">
        <v>78</v>
      </c>
      <c r="F247" s="30" t="s">
        <v>62</v>
      </c>
      <c r="G247" s="30" t="s">
        <v>66</v>
      </c>
      <c r="H247" s="30" t="str">
        <f t="shared" si="19"/>
        <v>多云</v>
      </c>
      <c r="I247" s="30" t="str">
        <f t="shared" si="20"/>
        <v>多云</v>
      </c>
      <c r="J247" s="30" t="str">
        <f t="shared" si="21"/>
        <v>多云</v>
      </c>
      <c r="K247" s="30" t="str">
        <f t="shared" si="22"/>
        <v>多云</v>
      </c>
      <c r="L247" s="30" t="str">
        <f t="shared" si="23"/>
        <v>多云</v>
      </c>
    </row>
    <row r="248" spans="1:12" x14ac:dyDescent="0.1">
      <c r="A248" s="31">
        <v>41521</v>
      </c>
      <c r="B248" s="30">
        <v>27</v>
      </c>
      <c r="C248" s="30">
        <v>22</v>
      </c>
      <c r="D248" s="30">
        <f t="shared" si="18"/>
        <v>25</v>
      </c>
      <c r="E248" s="30" t="s">
        <v>87</v>
      </c>
      <c r="F248" s="30" t="s">
        <v>73</v>
      </c>
      <c r="G248" s="30" t="s">
        <v>70</v>
      </c>
      <c r="H248" s="30" t="str">
        <f t="shared" si="19"/>
        <v>多云</v>
      </c>
      <c r="I248" s="30" t="str">
        <f t="shared" si="20"/>
        <v>多云</v>
      </c>
      <c r="J248" s="30" t="str">
        <f t="shared" si="21"/>
        <v>多云</v>
      </c>
      <c r="K248" s="30" t="str">
        <f t="shared" si="22"/>
        <v>多云</v>
      </c>
      <c r="L248" s="30" t="str">
        <f t="shared" si="23"/>
        <v>雨</v>
      </c>
    </row>
    <row r="249" spans="1:12" x14ac:dyDescent="0.1">
      <c r="A249" s="31">
        <v>41522</v>
      </c>
      <c r="B249" s="30">
        <v>24</v>
      </c>
      <c r="C249" s="30">
        <v>21</v>
      </c>
      <c r="D249" s="30">
        <f t="shared" si="18"/>
        <v>23</v>
      </c>
      <c r="E249" s="30" t="s">
        <v>81</v>
      </c>
      <c r="F249" s="30" t="s">
        <v>79</v>
      </c>
      <c r="G249" s="30" t="s">
        <v>101</v>
      </c>
      <c r="H249" s="30" t="str">
        <f t="shared" si="19"/>
        <v>小雨</v>
      </c>
      <c r="I249" s="30" t="str">
        <f t="shared" si="20"/>
        <v>小雨</v>
      </c>
      <c r="J249" s="30" t="str">
        <f t="shared" si="21"/>
        <v>小雨</v>
      </c>
      <c r="K249" s="30" t="str">
        <f t="shared" si="22"/>
        <v>雨</v>
      </c>
      <c r="L249" s="30" t="str">
        <f t="shared" si="23"/>
        <v>雨</v>
      </c>
    </row>
    <row r="250" spans="1:12" x14ac:dyDescent="0.1">
      <c r="A250" s="31">
        <v>41523</v>
      </c>
      <c r="B250" s="30">
        <v>25</v>
      </c>
      <c r="C250" s="30">
        <v>21</v>
      </c>
      <c r="D250" s="30">
        <f t="shared" si="18"/>
        <v>23</v>
      </c>
      <c r="E250" s="30" t="s">
        <v>81</v>
      </c>
      <c r="F250" s="30" t="s">
        <v>62</v>
      </c>
      <c r="G250" s="30" t="s">
        <v>77</v>
      </c>
      <c r="H250" s="30" t="str">
        <f t="shared" si="19"/>
        <v>小雨</v>
      </c>
      <c r="I250" s="30" t="str">
        <f t="shared" si="20"/>
        <v>小雨</v>
      </c>
      <c r="J250" s="30" t="str">
        <f t="shared" si="21"/>
        <v>小雨</v>
      </c>
      <c r="K250" s="30" t="str">
        <f t="shared" si="22"/>
        <v>雨</v>
      </c>
      <c r="L250" s="30" t="str">
        <f t="shared" si="23"/>
        <v>雨</v>
      </c>
    </row>
    <row r="251" spans="1:12" x14ac:dyDescent="0.1">
      <c r="A251" s="31">
        <v>41524</v>
      </c>
      <c r="B251" s="30">
        <v>27</v>
      </c>
      <c r="C251" s="30">
        <v>22</v>
      </c>
      <c r="D251" s="30">
        <f t="shared" si="18"/>
        <v>25</v>
      </c>
      <c r="E251" s="30" t="s">
        <v>92</v>
      </c>
      <c r="F251" s="30" t="s">
        <v>62</v>
      </c>
      <c r="G251" s="30" t="s">
        <v>70</v>
      </c>
      <c r="H251" s="30" t="str">
        <f t="shared" si="19"/>
        <v>阴转</v>
      </c>
      <c r="I251" s="30" t="str">
        <f t="shared" si="20"/>
        <v>阴</v>
      </c>
      <c r="J251" s="30" t="str">
        <f t="shared" si="21"/>
        <v>阴</v>
      </c>
      <c r="K251" s="30" t="str">
        <f t="shared" si="22"/>
        <v>阴</v>
      </c>
      <c r="L251" s="30" t="str">
        <f t="shared" si="23"/>
        <v>阴</v>
      </c>
    </row>
    <row r="252" spans="1:12" x14ac:dyDescent="0.1">
      <c r="A252" s="31">
        <v>41525</v>
      </c>
      <c r="B252" s="30">
        <v>31</v>
      </c>
      <c r="C252" s="30">
        <v>24</v>
      </c>
      <c r="D252" s="30">
        <f t="shared" si="18"/>
        <v>28</v>
      </c>
      <c r="E252" s="30" t="s">
        <v>78</v>
      </c>
      <c r="F252" s="30" t="s">
        <v>62</v>
      </c>
      <c r="G252" s="30" t="s">
        <v>70</v>
      </c>
      <c r="H252" s="30" t="str">
        <f t="shared" si="19"/>
        <v>多云</v>
      </c>
      <c r="I252" s="30" t="str">
        <f t="shared" si="20"/>
        <v>多云</v>
      </c>
      <c r="J252" s="30" t="str">
        <f t="shared" si="21"/>
        <v>多云</v>
      </c>
      <c r="K252" s="30" t="str">
        <f t="shared" si="22"/>
        <v>多云</v>
      </c>
      <c r="L252" s="30" t="str">
        <f t="shared" si="23"/>
        <v>多云</v>
      </c>
    </row>
    <row r="253" spans="1:12" x14ac:dyDescent="0.1">
      <c r="A253" s="31">
        <v>41526</v>
      </c>
      <c r="B253" s="30">
        <v>33</v>
      </c>
      <c r="C253" s="30">
        <v>25</v>
      </c>
      <c r="D253" s="30">
        <f t="shared" si="18"/>
        <v>29</v>
      </c>
      <c r="E253" s="30" t="s">
        <v>78</v>
      </c>
      <c r="F253" s="30" t="s">
        <v>79</v>
      </c>
      <c r="G253" s="30" t="s">
        <v>70</v>
      </c>
      <c r="H253" s="30" t="str">
        <f t="shared" si="19"/>
        <v>多云</v>
      </c>
      <c r="I253" s="30" t="str">
        <f t="shared" si="20"/>
        <v>多云</v>
      </c>
      <c r="J253" s="30" t="str">
        <f t="shared" si="21"/>
        <v>多云</v>
      </c>
      <c r="K253" s="30" t="str">
        <f t="shared" si="22"/>
        <v>多云</v>
      </c>
      <c r="L253" s="30" t="str">
        <f t="shared" si="23"/>
        <v>多云</v>
      </c>
    </row>
    <row r="254" spans="1:12" x14ac:dyDescent="0.1">
      <c r="A254" s="31">
        <v>41527</v>
      </c>
      <c r="B254" s="30">
        <v>32</v>
      </c>
      <c r="C254" s="30">
        <v>25</v>
      </c>
      <c r="D254" s="30">
        <f t="shared" si="18"/>
        <v>29</v>
      </c>
      <c r="E254" s="30" t="s">
        <v>116</v>
      </c>
      <c r="F254" s="30" t="s">
        <v>62</v>
      </c>
      <c r="G254" s="30" t="s">
        <v>70</v>
      </c>
      <c r="H254" s="30" t="str">
        <f t="shared" si="19"/>
        <v>多云</v>
      </c>
      <c r="I254" s="30" t="str">
        <f t="shared" si="20"/>
        <v>多云</v>
      </c>
      <c r="J254" s="30" t="str">
        <f t="shared" si="21"/>
        <v>多云</v>
      </c>
      <c r="K254" s="30" t="str">
        <f t="shared" si="22"/>
        <v>多云</v>
      </c>
      <c r="L254" s="30" t="str">
        <f t="shared" si="23"/>
        <v>雨</v>
      </c>
    </row>
    <row r="255" spans="1:12" x14ac:dyDescent="0.1">
      <c r="A255" s="31">
        <v>41528</v>
      </c>
      <c r="B255" s="30">
        <v>33</v>
      </c>
      <c r="C255" s="30">
        <v>25</v>
      </c>
      <c r="D255" s="30">
        <f t="shared" si="18"/>
        <v>29</v>
      </c>
      <c r="E255" s="30" t="s">
        <v>78</v>
      </c>
      <c r="F255" s="30" t="s">
        <v>65</v>
      </c>
      <c r="G255" s="30" t="s">
        <v>70</v>
      </c>
      <c r="H255" s="30" t="str">
        <f t="shared" si="19"/>
        <v>多云</v>
      </c>
      <c r="I255" s="30" t="str">
        <f t="shared" si="20"/>
        <v>多云</v>
      </c>
      <c r="J255" s="30" t="str">
        <f t="shared" si="21"/>
        <v>多云</v>
      </c>
      <c r="K255" s="30" t="str">
        <f t="shared" si="22"/>
        <v>多云</v>
      </c>
      <c r="L255" s="30" t="str">
        <f t="shared" si="23"/>
        <v>多云</v>
      </c>
    </row>
    <row r="256" spans="1:12" x14ac:dyDescent="0.1">
      <c r="A256" s="31">
        <v>41529</v>
      </c>
      <c r="B256" s="30">
        <v>34</v>
      </c>
      <c r="C256" s="30">
        <v>26</v>
      </c>
      <c r="D256" s="30">
        <f t="shared" si="18"/>
        <v>30</v>
      </c>
      <c r="E256" s="30" t="s">
        <v>116</v>
      </c>
      <c r="F256" s="30" t="s">
        <v>65</v>
      </c>
      <c r="G256" s="30" t="s">
        <v>101</v>
      </c>
      <c r="H256" s="30" t="str">
        <f t="shared" si="19"/>
        <v>多云</v>
      </c>
      <c r="I256" s="30" t="str">
        <f t="shared" si="20"/>
        <v>多云</v>
      </c>
      <c r="J256" s="30" t="str">
        <f t="shared" si="21"/>
        <v>多云</v>
      </c>
      <c r="K256" s="30" t="str">
        <f t="shared" si="22"/>
        <v>多云</v>
      </c>
      <c r="L256" s="30" t="str">
        <f t="shared" si="23"/>
        <v>雨</v>
      </c>
    </row>
    <row r="257" spans="1:12" x14ac:dyDescent="0.1">
      <c r="A257" s="31">
        <v>41530</v>
      </c>
      <c r="B257" s="30">
        <v>30</v>
      </c>
      <c r="C257" s="30">
        <v>25</v>
      </c>
      <c r="D257" s="30">
        <f t="shared" si="18"/>
        <v>28</v>
      </c>
      <c r="E257" s="30" t="s">
        <v>119</v>
      </c>
      <c r="F257" s="30" t="s">
        <v>71</v>
      </c>
      <c r="G257" s="30" t="s">
        <v>70</v>
      </c>
      <c r="H257" s="30" t="str">
        <f t="shared" si="19"/>
        <v>阵雨</v>
      </c>
      <c r="I257" s="30" t="str">
        <f t="shared" si="20"/>
        <v>阵雨</v>
      </c>
      <c r="J257" s="30" t="str">
        <f t="shared" si="21"/>
        <v>阵雨</v>
      </c>
      <c r="K257" s="30" t="str">
        <f t="shared" si="22"/>
        <v>雨</v>
      </c>
      <c r="L257" s="30" t="str">
        <f t="shared" si="23"/>
        <v>雨</v>
      </c>
    </row>
    <row r="258" spans="1:12" x14ac:dyDescent="0.1">
      <c r="A258" s="31">
        <v>41531</v>
      </c>
      <c r="B258" s="30">
        <v>31</v>
      </c>
      <c r="C258" s="30">
        <v>24</v>
      </c>
      <c r="D258" s="30">
        <f t="shared" ref="D258:D321" si="24">ROUND((B258+C258)/2,0)</f>
        <v>28</v>
      </c>
      <c r="E258" s="30" t="s">
        <v>78</v>
      </c>
      <c r="F258" s="30" t="s">
        <v>79</v>
      </c>
      <c r="G258" s="30" t="s">
        <v>70</v>
      </c>
      <c r="H258" s="30" t="str">
        <f t="shared" ref="H258:H321" si="25">LEFT(E258,2)</f>
        <v>多云</v>
      </c>
      <c r="I258" s="30" t="str">
        <f t="shared" ref="I258:I321" si="26">IF(OR(LEFT(H258,1)="晴",LEFT(H258,1)="阴"),LEFT(H258,1),H258)</f>
        <v>多云</v>
      </c>
      <c r="J258" s="30" t="str">
        <f t="shared" ref="J258:J321" si="27">IF(ISERROR(FIND("雪",E258)),I258,"雪")</f>
        <v>多云</v>
      </c>
      <c r="K258" s="30" t="str">
        <f t="shared" ref="K258:K321" si="28">IF(ISERROR(FIND("雨",J258)),J258,"雨")</f>
        <v>多云</v>
      </c>
      <c r="L258" s="30" t="str">
        <f t="shared" ref="L258:L321" si="29">IF(LEFT(E258,2)="多云",IF(LEN(E258)&gt;2,RIGHT(E258,1),K258),K258)</f>
        <v>多云</v>
      </c>
    </row>
    <row r="259" spans="1:12" x14ac:dyDescent="0.1">
      <c r="A259" s="31">
        <v>41532</v>
      </c>
      <c r="B259" s="30">
        <v>31</v>
      </c>
      <c r="C259" s="30">
        <v>24</v>
      </c>
      <c r="D259" s="30">
        <f t="shared" si="24"/>
        <v>28</v>
      </c>
      <c r="E259" s="30" t="s">
        <v>74</v>
      </c>
      <c r="F259" s="30" t="s">
        <v>62</v>
      </c>
      <c r="G259" s="30" t="s">
        <v>70</v>
      </c>
      <c r="H259" s="30" t="str">
        <f t="shared" si="25"/>
        <v>晴</v>
      </c>
      <c r="I259" s="30" t="str">
        <f t="shared" si="26"/>
        <v>晴</v>
      </c>
      <c r="J259" s="30" t="str">
        <f t="shared" si="27"/>
        <v>晴</v>
      </c>
      <c r="K259" s="30" t="str">
        <f t="shared" si="28"/>
        <v>晴</v>
      </c>
      <c r="L259" s="30" t="str">
        <f t="shared" si="29"/>
        <v>晴</v>
      </c>
    </row>
    <row r="260" spans="1:12" x14ac:dyDescent="0.1">
      <c r="A260" s="31">
        <v>41533</v>
      </c>
      <c r="B260" s="30">
        <v>29</v>
      </c>
      <c r="C260" s="30">
        <v>22</v>
      </c>
      <c r="D260" s="30">
        <f t="shared" si="24"/>
        <v>26</v>
      </c>
      <c r="E260" s="30" t="s">
        <v>74</v>
      </c>
      <c r="F260" s="30" t="s">
        <v>62</v>
      </c>
      <c r="G260" s="30" t="s">
        <v>63</v>
      </c>
      <c r="H260" s="30" t="str">
        <f t="shared" si="25"/>
        <v>晴</v>
      </c>
      <c r="I260" s="30" t="str">
        <f t="shared" si="26"/>
        <v>晴</v>
      </c>
      <c r="J260" s="30" t="str">
        <f t="shared" si="27"/>
        <v>晴</v>
      </c>
      <c r="K260" s="30" t="str">
        <f t="shared" si="28"/>
        <v>晴</v>
      </c>
      <c r="L260" s="30" t="str">
        <f t="shared" si="29"/>
        <v>晴</v>
      </c>
    </row>
    <row r="261" spans="1:12" x14ac:dyDescent="0.1">
      <c r="A261" s="31">
        <v>41534</v>
      </c>
      <c r="B261" s="30">
        <v>30</v>
      </c>
      <c r="C261" s="30">
        <v>24</v>
      </c>
      <c r="D261" s="30">
        <f t="shared" si="24"/>
        <v>27</v>
      </c>
      <c r="E261" s="30" t="s">
        <v>76</v>
      </c>
      <c r="F261" s="30" t="s">
        <v>73</v>
      </c>
      <c r="G261" s="30" t="s">
        <v>66</v>
      </c>
      <c r="H261" s="30" t="str">
        <f t="shared" si="25"/>
        <v>多云</v>
      </c>
      <c r="I261" s="30" t="str">
        <f t="shared" si="26"/>
        <v>多云</v>
      </c>
      <c r="J261" s="30" t="str">
        <f t="shared" si="27"/>
        <v>多云</v>
      </c>
      <c r="K261" s="30" t="str">
        <f t="shared" si="28"/>
        <v>多云</v>
      </c>
      <c r="L261" s="30" t="str">
        <f t="shared" si="29"/>
        <v>晴</v>
      </c>
    </row>
    <row r="262" spans="1:12" x14ac:dyDescent="0.1">
      <c r="A262" s="31">
        <v>41535</v>
      </c>
      <c r="B262" s="30">
        <v>31</v>
      </c>
      <c r="C262" s="30">
        <v>24</v>
      </c>
      <c r="D262" s="30">
        <f t="shared" si="24"/>
        <v>28</v>
      </c>
      <c r="E262" s="30" t="s">
        <v>61</v>
      </c>
      <c r="F262" s="30" t="s">
        <v>85</v>
      </c>
      <c r="G262" s="30" t="s">
        <v>70</v>
      </c>
      <c r="H262" s="30" t="str">
        <f t="shared" si="25"/>
        <v>晴转</v>
      </c>
      <c r="I262" s="30" t="str">
        <f t="shared" si="26"/>
        <v>晴</v>
      </c>
      <c r="J262" s="30" t="str">
        <f t="shared" si="27"/>
        <v>晴</v>
      </c>
      <c r="K262" s="30" t="str">
        <f t="shared" si="28"/>
        <v>晴</v>
      </c>
      <c r="L262" s="30" t="str">
        <f t="shared" si="29"/>
        <v>晴</v>
      </c>
    </row>
    <row r="263" spans="1:12" x14ac:dyDescent="0.1">
      <c r="A263" s="31">
        <v>41536</v>
      </c>
      <c r="B263" s="30">
        <v>29</v>
      </c>
      <c r="C263" s="30">
        <v>24</v>
      </c>
      <c r="D263" s="30">
        <f t="shared" si="24"/>
        <v>27</v>
      </c>
      <c r="E263" s="30" t="s">
        <v>87</v>
      </c>
      <c r="F263" s="30" t="s">
        <v>62</v>
      </c>
      <c r="G263" s="30" t="s">
        <v>70</v>
      </c>
      <c r="H263" s="30" t="str">
        <f t="shared" si="25"/>
        <v>多云</v>
      </c>
      <c r="I263" s="30" t="str">
        <f t="shared" si="26"/>
        <v>多云</v>
      </c>
      <c r="J263" s="30" t="str">
        <f t="shared" si="27"/>
        <v>多云</v>
      </c>
      <c r="K263" s="30" t="str">
        <f t="shared" si="28"/>
        <v>多云</v>
      </c>
      <c r="L263" s="30" t="str">
        <f t="shared" si="29"/>
        <v>雨</v>
      </c>
    </row>
    <row r="264" spans="1:12" x14ac:dyDescent="0.1">
      <c r="A264" s="31">
        <v>41537</v>
      </c>
      <c r="B264" s="30">
        <v>29</v>
      </c>
      <c r="C264" s="30">
        <v>25</v>
      </c>
      <c r="D264" s="30">
        <f t="shared" si="24"/>
        <v>27</v>
      </c>
      <c r="E264" s="30" t="s">
        <v>124</v>
      </c>
      <c r="F264" s="30" t="s">
        <v>79</v>
      </c>
      <c r="G264" s="30" t="s">
        <v>66</v>
      </c>
      <c r="H264" s="30" t="str">
        <f t="shared" si="25"/>
        <v>小雨</v>
      </c>
      <c r="I264" s="30" t="str">
        <f t="shared" si="26"/>
        <v>小雨</v>
      </c>
      <c r="J264" s="30" t="str">
        <f t="shared" si="27"/>
        <v>小雨</v>
      </c>
      <c r="K264" s="30" t="str">
        <f t="shared" si="28"/>
        <v>雨</v>
      </c>
      <c r="L264" s="30" t="str">
        <f t="shared" si="29"/>
        <v>雨</v>
      </c>
    </row>
    <row r="265" spans="1:12" x14ac:dyDescent="0.1">
      <c r="A265" s="31">
        <v>41538</v>
      </c>
      <c r="B265" s="30">
        <v>29</v>
      </c>
      <c r="C265" s="30">
        <v>25</v>
      </c>
      <c r="D265" s="30">
        <f t="shared" si="24"/>
        <v>27</v>
      </c>
      <c r="E265" s="30" t="s">
        <v>119</v>
      </c>
      <c r="F265" s="30" t="s">
        <v>79</v>
      </c>
      <c r="G265" s="30" t="s">
        <v>66</v>
      </c>
      <c r="H265" s="30" t="str">
        <f t="shared" si="25"/>
        <v>阵雨</v>
      </c>
      <c r="I265" s="30" t="str">
        <f t="shared" si="26"/>
        <v>阵雨</v>
      </c>
      <c r="J265" s="30" t="str">
        <f t="shared" si="27"/>
        <v>阵雨</v>
      </c>
      <c r="K265" s="30" t="str">
        <f t="shared" si="28"/>
        <v>雨</v>
      </c>
      <c r="L265" s="30" t="str">
        <f t="shared" si="29"/>
        <v>雨</v>
      </c>
    </row>
    <row r="266" spans="1:12" x14ac:dyDescent="0.1">
      <c r="A266" s="31">
        <v>41539</v>
      </c>
      <c r="B266" s="30">
        <v>31</v>
      </c>
      <c r="C266" s="30">
        <v>26</v>
      </c>
      <c r="D266" s="30">
        <f t="shared" si="24"/>
        <v>29</v>
      </c>
      <c r="E266" s="30" t="s">
        <v>118</v>
      </c>
      <c r="F266" s="30" t="s">
        <v>79</v>
      </c>
      <c r="G266" s="30" t="s">
        <v>66</v>
      </c>
      <c r="H266" s="30" t="str">
        <f t="shared" si="25"/>
        <v>阵雨</v>
      </c>
      <c r="I266" s="30" t="str">
        <f t="shared" si="26"/>
        <v>阵雨</v>
      </c>
      <c r="J266" s="30" t="str">
        <f t="shared" si="27"/>
        <v>阵雨</v>
      </c>
      <c r="K266" s="30" t="str">
        <f t="shared" si="28"/>
        <v>雨</v>
      </c>
      <c r="L266" s="30" t="str">
        <f t="shared" si="29"/>
        <v>雨</v>
      </c>
    </row>
    <row r="267" spans="1:12" x14ac:dyDescent="0.1">
      <c r="A267" s="31">
        <v>41540</v>
      </c>
      <c r="B267" s="30">
        <v>31</v>
      </c>
      <c r="C267" s="30">
        <v>25</v>
      </c>
      <c r="D267" s="30">
        <f t="shared" si="24"/>
        <v>28</v>
      </c>
      <c r="E267" s="30" t="s">
        <v>78</v>
      </c>
      <c r="F267" s="30" t="s">
        <v>71</v>
      </c>
      <c r="G267" s="30" t="s">
        <v>68</v>
      </c>
      <c r="H267" s="30" t="str">
        <f t="shared" si="25"/>
        <v>多云</v>
      </c>
      <c r="I267" s="30" t="str">
        <f t="shared" si="26"/>
        <v>多云</v>
      </c>
      <c r="J267" s="30" t="str">
        <f t="shared" si="27"/>
        <v>多云</v>
      </c>
      <c r="K267" s="30" t="str">
        <f t="shared" si="28"/>
        <v>多云</v>
      </c>
      <c r="L267" s="30" t="str">
        <f t="shared" si="29"/>
        <v>多云</v>
      </c>
    </row>
    <row r="268" spans="1:12" x14ac:dyDescent="0.1">
      <c r="A268" s="31">
        <v>41541</v>
      </c>
      <c r="B268" s="30">
        <v>26</v>
      </c>
      <c r="C268" s="30">
        <v>21</v>
      </c>
      <c r="D268" s="30">
        <f t="shared" si="24"/>
        <v>24</v>
      </c>
      <c r="E268" s="30" t="s">
        <v>96</v>
      </c>
      <c r="F268" s="30" t="s">
        <v>62</v>
      </c>
      <c r="G268" s="30" t="s">
        <v>66</v>
      </c>
      <c r="H268" s="30" t="str">
        <f t="shared" si="25"/>
        <v>中雨</v>
      </c>
      <c r="I268" s="30" t="str">
        <f t="shared" si="26"/>
        <v>中雨</v>
      </c>
      <c r="J268" s="30" t="str">
        <f t="shared" si="27"/>
        <v>中雨</v>
      </c>
      <c r="K268" s="30" t="str">
        <f t="shared" si="28"/>
        <v>雨</v>
      </c>
      <c r="L268" s="30" t="str">
        <f t="shared" si="29"/>
        <v>雨</v>
      </c>
    </row>
    <row r="269" spans="1:12" x14ac:dyDescent="0.1">
      <c r="A269" s="31">
        <v>41542</v>
      </c>
      <c r="B269" s="30">
        <v>25</v>
      </c>
      <c r="C269" s="30">
        <v>20</v>
      </c>
      <c r="D269" s="30">
        <f t="shared" si="24"/>
        <v>23</v>
      </c>
      <c r="E269" s="30" t="s">
        <v>78</v>
      </c>
      <c r="F269" s="30" t="s">
        <v>62</v>
      </c>
      <c r="G269" s="30" t="s">
        <v>70</v>
      </c>
      <c r="H269" s="30" t="str">
        <f t="shared" si="25"/>
        <v>多云</v>
      </c>
      <c r="I269" s="30" t="str">
        <f t="shared" si="26"/>
        <v>多云</v>
      </c>
      <c r="J269" s="30" t="str">
        <f t="shared" si="27"/>
        <v>多云</v>
      </c>
      <c r="K269" s="30" t="str">
        <f t="shared" si="28"/>
        <v>多云</v>
      </c>
      <c r="L269" s="30" t="str">
        <f t="shared" si="29"/>
        <v>多云</v>
      </c>
    </row>
    <row r="270" spans="1:12" x14ac:dyDescent="0.1">
      <c r="A270" s="31">
        <v>41543</v>
      </c>
      <c r="B270" s="30">
        <v>25</v>
      </c>
      <c r="C270" s="30">
        <v>20</v>
      </c>
      <c r="D270" s="30">
        <f t="shared" si="24"/>
        <v>23</v>
      </c>
      <c r="E270" s="30" t="s">
        <v>78</v>
      </c>
      <c r="F270" s="30" t="s">
        <v>79</v>
      </c>
      <c r="G270" s="30" t="s">
        <v>70</v>
      </c>
      <c r="H270" s="30" t="str">
        <f t="shared" si="25"/>
        <v>多云</v>
      </c>
      <c r="I270" s="30" t="str">
        <f t="shared" si="26"/>
        <v>多云</v>
      </c>
      <c r="J270" s="30" t="str">
        <f t="shared" si="27"/>
        <v>多云</v>
      </c>
      <c r="K270" s="30" t="str">
        <f t="shared" si="28"/>
        <v>多云</v>
      </c>
      <c r="L270" s="30" t="str">
        <f t="shared" si="29"/>
        <v>多云</v>
      </c>
    </row>
    <row r="271" spans="1:12" x14ac:dyDescent="0.1">
      <c r="A271" s="31">
        <v>41544</v>
      </c>
      <c r="B271" s="30">
        <v>26</v>
      </c>
      <c r="C271" s="30">
        <v>21</v>
      </c>
      <c r="D271" s="30">
        <f t="shared" si="24"/>
        <v>24</v>
      </c>
      <c r="E271" s="30" t="s">
        <v>93</v>
      </c>
      <c r="F271" s="30" t="s">
        <v>79</v>
      </c>
      <c r="G271" s="30" t="s">
        <v>70</v>
      </c>
      <c r="H271" s="30" t="str">
        <f t="shared" si="25"/>
        <v>小雨</v>
      </c>
      <c r="I271" s="30" t="str">
        <f t="shared" si="26"/>
        <v>小雨</v>
      </c>
      <c r="J271" s="30" t="str">
        <f t="shared" si="27"/>
        <v>小雨</v>
      </c>
      <c r="K271" s="30" t="str">
        <f t="shared" si="28"/>
        <v>雨</v>
      </c>
      <c r="L271" s="30" t="str">
        <f t="shared" si="29"/>
        <v>雨</v>
      </c>
    </row>
    <row r="272" spans="1:12" x14ac:dyDescent="0.1">
      <c r="A272" s="31">
        <v>41545</v>
      </c>
      <c r="B272" s="30">
        <v>27</v>
      </c>
      <c r="C272" s="30">
        <v>20</v>
      </c>
      <c r="D272" s="30">
        <f t="shared" si="24"/>
        <v>24</v>
      </c>
      <c r="E272" s="30" t="s">
        <v>86</v>
      </c>
      <c r="F272" s="30" t="s">
        <v>62</v>
      </c>
      <c r="G272" s="30" t="s">
        <v>70</v>
      </c>
      <c r="H272" s="30" t="str">
        <f t="shared" si="25"/>
        <v>小雨</v>
      </c>
      <c r="I272" s="30" t="str">
        <f t="shared" si="26"/>
        <v>小雨</v>
      </c>
      <c r="J272" s="30" t="str">
        <f t="shared" si="27"/>
        <v>小雨</v>
      </c>
      <c r="K272" s="30" t="str">
        <f t="shared" si="28"/>
        <v>雨</v>
      </c>
      <c r="L272" s="30" t="str">
        <f t="shared" si="29"/>
        <v>雨</v>
      </c>
    </row>
    <row r="273" spans="1:12" x14ac:dyDescent="0.1">
      <c r="A273" s="31">
        <v>41546</v>
      </c>
      <c r="B273" s="30">
        <v>26</v>
      </c>
      <c r="C273" s="30">
        <v>20</v>
      </c>
      <c r="D273" s="30">
        <f t="shared" si="24"/>
        <v>23</v>
      </c>
      <c r="E273" s="30" t="s">
        <v>78</v>
      </c>
      <c r="F273" s="30" t="s">
        <v>79</v>
      </c>
      <c r="G273" s="30" t="s">
        <v>70</v>
      </c>
      <c r="H273" s="30" t="str">
        <f t="shared" si="25"/>
        <v>多云</v>
      </c>
      <c r="I273" s="30" t="str">
        <f t="shared" si="26"/>
        <v>多云</v>
      </c>
      <c r="J273" s="30" t="str">
        <f t="shared" si="27"/>
        <v>多云</v>
      </c>
      <c r="K273" s="30" t="str">
        <f t="shared" si="28"/>
        <v>多云</v>
      </c>
      <c r="L273" s="30" t="str">
        <f t="shared" si="29"/>
        <v>多云</v>
      </c>
    </row>
    <row r="274" spans="1:12" x14ac:dyDescent="0.1">
      <c r="A274" s="31">
        <v>41547</v>
      </c>
      <c r="B274" s="30">
        <v>27</v>
      </c>
      <c r="C274" s="30">
        <v>20</v>
      </c>
      <c r="D274" s="30">
        <f t="shared" si="24"/>
        <v>24</v>
      </c>
      <c r="E274" s="30" t="s">
        <v>78</v>
      </c>
      <c r="F274" s="30" t="s">
        <v>79</v>
      </c>
      <c r="G274" s="30" t="s">
        <v>70</v>
      </c>
      <c r="H274" s="30" t="str">
        <f t="shared" si="25"/>
        <v>多云</v>
      </c>
      <c r="I274" s="30" t="str">
        <f t="shared" si="26"/>
        <v>多云</v>
      </c>
      <c r="J274" s="30" t="str">
        <f t="shared" si="27"/>
        <v>多云</v>
      </c>
      <c r="K274" s="30" t="str">
        <f t="shared" si="28"/>
        <v>多云</v>
      </c>
      <c r="L274" s="30" t="str">
        <f t="shared" si="29"/>
        <v>多云</v>
      </c>
    </row>
    <row r="275" spans="1:12" x14ac:dyDescent="0.1">
      <c r="A275" s="31">
        <v>41548</v>
      </c>
      <c r="B275" s="30">
        <v>26</v>
      </c>
      <c r="C275" s="30">
        <v>20</v>
      </c>
      <c r="D275" s="30">
        <f t="shared" si="24"/>
        <v>23</v>
      </c>
      <c r="E275" s="30" t="s">
        <v>80</v>
      </c>
      <c r="F275" s="30" t="s">
        <v>65</v>
      </c>
      <c r="G275" s="30" t="s">
        <v>63</v>
      </c>
      <c r="H275" s="30" t="str">
        <f t="shared" si="25"/>
        <v>多云</v>
      </c>
      <c r="I275" s="30" t="str">
        <f t="shared" si="26"/>
        <v>多云</v>
      </c>
      <c r="J275" s="30" t="str">
        <f t="shared" si="27"/>
        <v>多云</v>
      </c>
      <c r="K275" s="30" t="str">
        <f t="shared" si="28"/>
        <v>多云</v>
      </c>
      <c r="L275" s="30" t="str">
        <f t="shared" si="29"/>
        <v>阴</v>
      </c>
    </row>
    <row r="276" spans="1:12" x14ac:dyDescent="0.1">
      <c r="A276" s="31">
        <v>41549</v>
      </c>
      <c r="B276" s="30">
        <v>24</v>
      </c>
      <c r="C276" s="30">
        <v>19</v>
      </c>
      <c r="D276" s="30">
        <f t="shared" si="24"/>
        <v>22</v>
      </c>
      <c r="E276" s="30" t="s">
        <v>78</v>
      </c>
      <c r="F276" s="30" t="s">
        <v>62</v>
      </c>
      <c r="G276" s="30" t="s">
        <v>66</v>
      </c>
      <c r="H276" s="30" t="str">
        <f t="shared" si="25"/>
        <v>多云</v>
      </c>
      <c r="I276" s="30" t="str">
        <f t="shared" si="26"/>
        <v>多云</v>
      </c>
      <c r="J276" s="30" t="str">
        <f t="shared" si="27"/>
        <v>多云</v>
      </c>
      <c r="K276" s="30" t="str">
        <f t="shared" si="28"/>
        <v>多云</v>
      </c>
      <c r="L276" s="30" t="str">
        <f t="shared" si="29"/>
        <v>多云</v>
      </c>
    </row>
    <row r="277" spans="1:12" x14ac:dyDescent="0.1">
      <c r="A277" s="31">
        <v>41550</v>
      </c>
      <c r="B277" s="30">
        <v>25</v>
      </c>
      <c r="C277" s="30">
        <v>19</v>
      </c>
      <c r="D277" s="30">
        <f t="shared" si="24"/>
        <v>22</v>
      </c>
      <c r="E277" s="30" t="s">
        <v>74</v>
      </c>
      <c r="F277" s="30" t="s">
        <v>79</v>
      </c>
      <c r="G277" s="30" t="s">
        <v>66</v>
      </c>
      <c r="H277" s="30" t="str">
        <f t="shared" si="25"/>
        <v>晴</v>
      </c>
      <c r="I277" s="30" t="str">
        <f t="shared" si="26"/>
        <v>晴</v>
      </c>
      <c r="J277" s="30" t="str">
        <f t="shared" si="27"/>
        <v>晴</v>
      </c>
      <c r="K277" s="30" t="str">
        <f t="shared" si="28"/>
        <v>晴</v>
      </c>
      <c r="L277" s="30" t="str">
        <f t="shared" si="29"/>
        <v>晴</v>
      </c>
    </row>
    <row r="278" spans="1:12" x14ac:dyDescent="0.1">
      <c r="A278" s="31">
        <v>41551</v>
      </c>
      <c r="B278" s="30">
        <v>26</v>
      </c>
      <c r="C278" s="30">
        <v>20</v>
      </c>
      <c r="D278" s="30">
        <f t="shared" si="24"/>
        <v>23</v>
      </c>
      <c r="E278" s="30" t="s">
        <v>61</v>
      </c>
      <c r="F278" s="30" t="s">
        <v>79</v>
      </c>
      <c r="G278" s="30" t="s">
        <v>66</v>
      </c>
      <c r="H278" s="30" t="str">
        <f t="shared" si="25"/>
        <v>晴转</v>
      </c>
      <c r="I278" s="30" t="str">
        <f t="shared" si="26"/>
        <v>晴</v>
      </c>
      <c r="J278" s="30" t="str">
        <f t="shared" si="27"/>
        <v>晴</v>
      </c>
      <c r="K278" s="30" t="str">
        <f t="shared" si="28"/>
        <v>晴</v>
      </c>
      <c r="L278" s="30" t="str">
        <f t="shared" si="29"/>
        <v>晴</v>
      </c>
    </row>
    <row r="279" spans="1:12" x14ac:dyDescent="0.1">
      <c r="A279" s="31">
        <v>41552</v>
      </c>
      <c r="B279" s="30">
        <v>25</v>
      </c>
      <c r="C279" s="30">
        <v>22</v>
      </c>
      <c r="D279" s="30">
        <f t="shared" si="24"/>
        <v>24</v>
      </c>
      <c r="E279" s="30" t="s">
        <v>119</v>
      </c>
      <c r="F279" s="30" t="s">
        <v>79</v>
      </c>
      <c r="G279" s="30" t="s">
        <v>103</v>
      </c>
      <c r="H279" s="30" t="str">
        <f t="shared" si="25"/>
        <v>阵雨</v>
      </c>
      <c r="I279" s="30" t="str">
        <f t="shared" si="26"/>
        <v>阵雨</v>
      </c>
      <c r="J279" s="30" t="str">
        <f t="shared" si="27"/>
        <v>阵雨</v>
      </c>
      <c r="K279" s="30" t="str">
        <f t="shared" si="28"/>
        <v>雨</v>
      </c>
      <c r="L279" s="30" t="str">
        <f t="shared" si="29"/>
        <v>雨</v>
      </c>
    </row>
    <row r="280" spans="1:12" x14ac:dyDescent="0.1">
      <c r="A280" s="31">
        <v>41553</v>
      </c>
      <c r="B280" s="30">
        <v>25</v>
      </c>
      <c r="C280" s="30">
        <v>23</v>
      </c>
      <c r="D280" s="30">
        <f t="shared" si="24"/>
        <v>24</v>
      </c>
      <c r="E280" s="30" t="s">
        <v>125</v>
      </c>
      <c r="F280" s="30" t="s">
        <v>62</v>
      </c>
      <c r="G280" s="30" t="s">
        <v>126</v>
      </c>
      <c r="H280" s="30" t="str">
        <f t="shared" si="25"/>
        <v>大雨</v>
      </c>
      <c r="I280" s="30" t="str">
        <f t="shared" si="26"/>
        <v>大雨</v>
      </c>
      <c r="J280" s="30" t="str">
        <f t="shared" si="27"/>
        <v>大雨</v>
      </c>
      <c r="K280" s="30" t="str">
        <f t="shared" si="28"/>
        <v>雨</v>
      </c>
      <c r="L280" s="30" t="str">
        <f t="shared" si="29"/>
        <v>雨</v>
      </c>
    </row>
    <row r="281" spans="1:12" x14ac:dyDescent="0.1">
      <c r="A281" s="31">
        <v>41554</v>
      </c>
      <c r="B281" s="30">
        <v>25</v>
      </c>
      <c r="C281" s="30">
        <v>22</v>
      </c>
      <c r="D281" s="30">
        <f t="shared" si="24"/>
        <v>24</v>
      </c>
      <c r="E281" s="30" t="s">
        <v>75</v>
      </c>
      <c r="F281" s="30" t="s">
        <v>79</v>
      </c>
      <c r="G281" s="30" t="s">
        <v>103</v>
      </c>
      <c r="H281" s="30" t="str">
        <f t="shared" si="25"/>
        <v>中雨</v>
      </c>
      <c r="I281" s="30" t="str">
        <f t="shared" si="26"/>
        <v>中雨</v>
      </c>
      <c r="J281" s="30" t="str">
        <f t="shared" si="27"/>
        <v>中雨</v>
      </c>
      <c r="K281" s="30" t="str">
        <f t="shared" si="28"/>
        <v>雨</v>
      </c>
      <c r="L281" s="30" t="str">
        <f t="shared" si="29"/>
        <v>雨</v>
      </c>
    </row>
    <row r="282" spans="1:12" x14ac:dyDescent="0.1">
      <c r="A282" s="31">
        <v>41555</v>
      </c>
      <c r="B282" s="30">
        <v>25</v>
      </c>
      <c r="C282" s="30">
        <v>20</v>
      </c>
      <c r="D282" s="30">
        <f t="shared" si="24"/>
        <v>23</v>
      </c>
      <c r="E282" s="30" t="s">
        <v>83</v>
      </c>
      <c r="F282" s="30" t="s">
        <v>65</v>
      </c>
      <c r="G282" s="30" t="s">
        <v>68</v>
      </c>
      <c r="H282" s="30" t="str">
        <f t="shared" si="25"/>
        <v>小雨</v>
      </c>
      <c r="I282" s="30" t="str">
        <f t="shared" si="26"/>
        <v>小雨</v>
      </c>
      <c r="J282" s="30" t="str">
        <f t="shared" si="27"/>
        <v>小雨</v>
      </c>
      <c r="K282" s="30" t="str">
        <f t="shared" si="28"/>
        <v>雨</v>
      </c>
      <c r="L282" s="30" t="str">
        <f t="shared" si="29"/>
        <v>雨</v>
      </c>
    </row>
    <row r="283" spans="1:12" x14ac:dyDescent="0.1">
      <c r="A283" s="31">
        <v>41556</v>
      </c>
      <c r="B283" s="30">
        <v>27</v>
      </c>
      <c r="C283" s="30">
        <v>21</v>
      </c>
      <c r="D283" s="30">
        <f t="shared" si="24"/>
        <v>24</v>
      </c>
      <c r="E283" s="30" t="s">
        <v>78</v>
      </c>
      <c r="F283" s="30" t="s">
        <v>62</v>
      </c>
      <c r="G283" s="30" t="s">
        <v>70</v>
      </c>
      <c r="H283" s="30" t="str">
        <f t="shared" si="25"/>
        <v>多云</v>
      </c>
      <c r="I283" s="30" t="str">
        <f t="shared" si="26"/>
        <v>多云</v>
      </c>
      <c r="J283" s="30" t="str">
        <f t="shared" si="27"/>
        <v>多云</v>
      </c>
      <c r="K283" s="30" t="str">
        <f t="shared" si="28"/>
        <v>多云</v>
      </c>
      <c r="L283" s="30" t="str">
        <f t="shared" si="29"/>
        <v>多云</v>
      </c>
    </row>
    <row r="284" spans="1:12" x14ac:dyDescent="0.1">
      <c r="A284" s="31">
        <v>41557</v>
      </c>
      <c r="B284" s="30">
        <v>27</v>
      </c>
      <c r="C284" s="30">
        <v>20</v>
      </c>
      <c r="D284" s="30">
        <f t="shared" si="24"/>
        <v>24</v>
      </c>
      <c r="E284" s="30" t="s">
        <v>74</v>
      </c>
      <c r="F284" s="30" t="s">
        <v>62</v>
      </c>
      <c r="G284" s="30" t="s">
        <v>101</v>
      </c>
      <c r="H284" s="30" t="str">
        <f t="shared" si="25"/>
        <v>晴</v>
      </c>
      <c r="I284" s="30" t="str">
        <f t="shared" si="26"/>
        <v>晴</v>
      </c>
      <c r="J284" s="30" t="str">
        <f t="shared" si="27"/>
        <v>晴</v>
      </c>
      <c r="K284" s="30" t="str">
        <f t="shared" si="28"/>
        <v>晴</v>
      </c>
      <c r="L284" s="30" t="str">
        <f t="shared" si="29"/>
        <v>晴</v>
      </c>
    </row>
    <row r="285" spans="1:12" x14ac:dyDescent="0.1">
      <c r="A285" s="31">
        <v>41558</v>
      </c>
      <c r="B285" s="30">
        <v>26</v>
      </c>
      <c r="C285" s="30">
        <v>20</v>
      </c>
      <c r="D285" s="30">
        <f t="shared" si="24"/>
        <v>23</v>
      </c>
      <c r="E285" s="30" t="s">
        <v>74</v>
      </c>
      <c r="F285" s="30" t="s">
        <v>62</v>
      </c>
      <c r="G285" s="30" t="s">
        <v>70</v>
      </c>
      <c r="H285" s="30" t="str">
        <f t="shared" si="25"/>
        <v>晴</v>
      </c>
      <c r="I285" s="30" t="str">
        <f t="shared" si="26"/>
        <v>晴</v>
      </c>
      <c r="J285" s="30" t="str">
        <f t="shared" si="27"/>
        <v>晴</v>
      </c>
      <c r="K285" s="30" t="str">
        <f t="shared" si="28"/>
        <v>晴</v>
      </c>
      <c r="L285" s="30" t="str">
        <f t="shared" si="29"/>
        <v>晴</v>
      </c>
    </row>
    <row r="286" spans="1:12" x14ac:dyDescent="0.1">
      <c r="A286" s="31">
        <v>41559</v>
      </c>
      <c r="B286" s="30">
        <v>27</v>
      </c>
      <c r="C286" s="30">
        <v>20</v>
      </c>
      <c r="D286" s="30">
        <f t="shared" si="24"/>
        <v>24</v>
      </c>
      <c r="E286" s="30" t="s">
        <v>74</v>
      </c>
      <c r="F286" s="30" t="s">
        <v>62</v>
      </c>
      <c r="G286" s="30" t="s">
        <v>70</v>
      </c>
      <c r="H286" s="30" t="str">
        <f t="shared" si="25"/>
        <v>晴</v>
      </c>
      <c r="I286" s="30" t="str">
        <f t="shared" si="26"/>
        <v>晴</v>
      </c>
      <c r="J286" s="30" t="str">
        <f t="shared" si="27"/>
        <v>晴</v>
      </c>
      <c r="K286" s="30" t="str">
        <f t="shared" si="28"/>
        <v>晴</v>
      </c>
      <c r="L286" s="30" t="str">
        <f t="shared" si="29"/>
        <v>晴</v>
      </c>
    </row>
    <row r="287" spans="1:12" x14ac:dyDescent="0.1">
      <c r="A287" s="31">
        <v>41560</v>
      </c>
      <c r="B287" s="30">
        <v>27</v>
      </c>
      <c r="C287" s="30">
        <v>20</v>
      </c>
      <c r="D287" s="30">
        <f t="shared" si="24"/>
        <v>24</v>
      </c>
      <c r="E287" s="30" t="s">
        <v>74</v>
      </c>
      <c r="F287" s="30" t="s">
        <v>65</v>
      </c>
      <c r="G287" s="30" t="s">
        <v>70</v>
      </c>
      <c r="H287" s="30" t="str">
        <f t="shared" si="25"/>
        <v>晴</v>
      </c>
      <c r="I287" s="30" t="str">
        <f t="shared" si="26"/>
        <v>晴</v>
      </c>
      <c r="J287" s="30" t="str">
        <f t="shared" si="27"/>
        <v>晴</v>
      </c>
      <c r="K287" s="30" t="str">
        <f t="shared" si="28"/>
        <v>晴</v>
      </c>
      <c r="L287" s="30" t="str">
        <f t="shared" si="29"/>
        <v>晴</v>
      </c>
    </row>
    <row r="288" spans="1:12" x14ac:dyDescent="0.1">
      <c r="A288" s="31">
        <v>41561</v>
      </c>
      <c r="B288" s="30">
        <v>28</v>
      </c>
      <c r="C288" s="30">
        <v>17</v>
      </c>
      <c r="D288" s="30">
        <f t="shared" si="24"/>
        <v>23</v>
      </c>
      <c r="E288" s="30" t="s">
        <v>127</v>
      </c>
      <c r="F288" s="30" t="s">
        <v>85</v>
      </c>
      <c r="G288" s="30" t="s">
        <v>70</v>
      </c>
      <c r="H288" s="30" t="str">
        <f t="shared" si="25"/>
        <v>多云</v>
      </c>
      <c r="I288" s="30" t="str">
        <f t="shared" si="26"/>
        <v>多云</v>
      </c>
      <c r="J288" s="30" t="str">
        <f t="shared" si="27"/>
        <v>多云</v>
      </c>
      <c r="K288" s="30" t="str">
        <f t="shared" si="28"/>
        <v>多云</v>
      </c>
      <c r="L288" s="30" t="str">
        <f t="shared" si="29"/>
        <v>雨</v>
      </c>
    </row>
    <row r="289" spans="1:12" x14ac:dyDescent="0.1">
      <c r="A289" s="31">
        <v>41562</v>
      </c>
      <c r="B289" s="30">
        <v>19</v>
      </c>
      <c r="C289" s="30">
        <v>15</v>
      </c>
      <c r="D289" s="30">
        <f t="shared" si="24"/>
        <v>17</v>
      </c>
      <c r="E289" s="30" t="s">
        <v>64</v>
      </c>
      <c r="F289" s="30" t="s">
        <v>71</v>
      </c>
      <c r="G289" s="30" t="s">
        <v>66</v>
      </c>
      <c r="H289" s="30" t="str">
        <f t="shared" si="25"/>
        <v>阴</v>
      </c>
      <c r="I289" s="30" t="str">
        <f t="shared" si="26"/>
        <v>阴</v>
      </c>
      <c r="J289" s="30" t="str">
        <f t="shared" si="27"/>
        <v>阴</v>
      </c>
      <c r="K289" s="30" t="str">
        <f t="shared" si="28"/>
        <v>阴</v>
      </c>
      <c r="L289" s="30" t="str">
        <f t="shared" si="29"/>
        <v>阴</v>
      </c>
    </row>
    <row r="290" spans="1:12" x14ac:dyDescent="0.1">
      <c r="A290" s="31">
        <v>41563</v>
      </c>
      <c r="B290" s="30">
        <v>20</v>
      </c>
      <c r="C290" s="30">
        <v>15</v>
      </c>
      <c r="D290" s="30">
        <f t="shared" si="24"/>
        <v>18</v>
      </c>
      <c r="E290" s="30" t="s">
        <v>64</v>
      </c>
      <c r="F290" s="30" t="s">
        <v>65</v>
      </c>
      <c r="G290" s="30" t="s">
        <v>70</v>
      </c>
      <c r="H290" s="30" t="str">
        <f t="shared" si="25"/>
        <v>阴</v>
      </c>
      <c r="I290" s="30" t="str">
        <f t="shared" si="26"/>
        <v>阴</v>
      </c>
      <c r="J290" s="30" t="str">
        <f t="shared" si="27"/>
        <v>阴</v>
      </c>
      <c r="K290" s="30" t="str">
        <f t="shared" si="28"/>
        <v>阴</v>
      </c>
      <c r="L290" s="30" t="str">
        <f t="shared" si="29"/>
        <v>阴</v>
      </c>
    </row>
    <row r="291" spans="1:12" x14ac:dyDescent="0.1">
      <c r="A291" s="31">
        <v>41564</v>
      </c>
      <c r="B291" s="30">
        <v>22</v>
      </c>
      <c r="C291" s="30">
        <v>17</v>
      </c>
      <c r="D291" s="30">
        <f t="shared" si="24"/>
        <v>20</v>
      </c>
      <c r="E291" s="30" t="s">
        <v>92</v>
      </c>
      <c r="F291" s="30" t="s">
        <v>79</v>
      </c>
      <c r="G291" s="30" t="s">
        <v>70</v>
      </c>
      <c r="H291" s="30" t="str">
        <f t="shared" si="25"/>
        <v>阴转</v>
      </c>
      <c r="I291" s="30" t="str">
        <f t="shared" si="26"/>
        <v>阴</v>
      </c>
      <c r="J291" s="30" t="str">
        <f t="shared" si="27"/>
        <v>阴</v>
      </c>
      <c r="K291" s="30" t="str">
        <f t="shared" si="28"/>
        <v>阴</v>
      </c>
      <c r="L291" s="30" t="str">
        <f t="shared" si="29"/>
        <v>阴</v>
      </c>
    </row>
    <row r="292" spans="1:12" x14ac:dyDescent="0.1">
      <c r="A292" s="31">
        <v>41565</v>
      </c>
      <c r="B292" s="30">
        <v>23</v>
      </c>
      <c r="C292" s="30">
        <v>19</v>
      </c>
      <c r="D292" s="30">
        <f t="shared" si="24"/>
        <v>21</v>
      </c>
      <c r="E292" s="30" t="s">
        <v>64</v>
      </c>
      <c r="F292" s="30" t="s">
        <v>79</v>
      </c>
      <c r="G292" s="30" t="s">
        <v>70</v>
      </c>
      <c r="H292" s="30" t="str">
        <f t="shared" si="25"/>
        <v>阴</v>
      </c>
      <c r="I292" s="30" t="str">
        <f t="shared" si="26"/>
        <v>阴</v>
      </c>
      <c r="J292" s="30" t="str">
        <f t="shared" si="27"/>
        <v>阴</v>
      </c>
      <c r="K292" s="30" t="str">
        <f t="shared" si="28"/>
        <v>阴</v>
      </c>
      <c r="L292" s="30" t="str">
        <f t="shared" si="29"/>
        <v>阴</v>
      </c>
    </row>
    <row r="293" spans="1:12" x14ac:dyDescent="0.1">
      <c r="A293" s="31">
        <v>41566</v>
      </c>
      <c r="B293" s="30">
        <v>23</v>
      </c>
      <c r="C293" s="30">
        <v>18</v>
      </c>
      <c r="D293" s="30">
        <f t="shared" si="24"/>
        <v>21</v>
      </c>
      <c r="E293" s="30" t="s">
        <v>78</v>
      </c>
      <c r="F293" s="30" t="s">
        <v>62</v>
      </c>
      <c r="G293" s="30" t="s">
        <v>63</v>
      </c>
      <c r="H293" s="30" t="str">
        <f t="shared" si="25"/>
        <v>多云</v>
      </c>
      <c r="I293" s="30" t="str">
        <f t="shared" si="26"/>
        <v>多云</v>
      </c>
      <c r="J293" s="30" t="str">
        <f t="shared" si="27"/>
        <v>多云</v>
      </c>
      <c r="K293" s="30" t="str">
        <f t="shared" si="28"/>
        <v>多云</v>
      </c>
      <c r="L293" s="30" t="str">
        <f t="shared" si="29"/>
        <v>多云</v>
      </c>
    </row>
    <row r="294" spans="1:12" x14ac:dyDescent="0.1">
      <c r="A294" s="31">
        <v>41567</v>
      </c>
      <c r="B294" s="30">
        <v>21</v>
      </c>
      <c r="C294" s="30">
        <v>16</v>
      </c>
      <c r="D294" s="30">
        <f t="shared" si="24"/>
        <v>19</v>
      </c>
      <c r="E294" s="30" t="s">
        <v>61</v>
      </c>
      <c r="F294" s="30" t="s">
        <v>62</v>
      </c>
      <c r="G294" s="30" t="s">
        <v>70</v>
      </c>
      <c r="H294" s="30" t="str">
        <f t="shared" si="25"/>
        <v>晴转</v>
      </c>
      <c r="I294" s="30" t="str">
        <f t="shared" si="26"/>
        <v>晴</v>
      </c>
      <c r="J294" s="30" t="str">
        <f t="shared" si="27"/>
        <v>晴</v>
      </c>
      <c r="K294" s="30" t="str">
        <f t="shared" si="28"/>
        <v>晴</v>
      </c>
      <c r="L294" s="30" t="str">
        <f t="shared" si="29"/>
        <v>晴</v>
      </c>
    </row>
    <row r="295" spans="1:12" x14ac:dyDescent="0.1">
      <c r="A295" s="31">
        <v>41568</v>
      </c>
      <c r="B295" s="30">
        <v>21</v>
      </c>
      <c r="C295" s="30">
        <v>17</v>
      </c>
      <c r="D295" s="30">
        <f t="shared" si="24"/>
        <v>19</v>
      </c>
      <c r="E295" s="30" t="s">
        <v>78</v>
      </c>
      <c r="F295" s="30" t="s">
        <v>79</v>
      </c>
      <c r="G295" s="30" t="s">
        <v>70</v>
      </c>
      <c r="H295" s="30" t="str">
        <f t="shared" si="25"/>
        <v>多云</v>
      </c>
      <c r="I295" s="30" t="str">
        <f t="shared" si="26"/>
        <v>多云</v>
      </c>
      <c r="J295" s="30" t="str">
        <f t="shared" si="27"/>
        <v>多云</v>
      </c>
      <c r="K295" s="30" t="str">
        <f t="shared" si="28"/>
        <v>多云</v>
      </c>
      <c r="L295" s="30" t="str">
        <f t="shared" si="29"/>
        <v>多云</v>
      </c>
    </row>
    <row r="296" spans="1:12" x14ac:dyDescent="0.1">
      <c r="A296" s="31">
        <v>41569</v>
      </c>
      <c r="B296" s="30">
        <v>22</v>
      </c>
      <c r="C296" s="30">
        <v>17</v>
      </c>
      <c r="D296" s="30">
        <f t="shared" si="24"/>
        <v>20</v>
      </c>
      <c r="E296" s="30" t="s">
        <v>78</v>
      </c>
      <c r="F296" s="30" t="s">
        <v>62</v>
      </c>
      <c r="G296" s="30" t="s">
        <v>70</v>
      </c>
      <c r="H296" s="30" t="str">
        <f t="shared" si="25"/>
        <v>多云</v>
      </c>
      <c r="I296" s="30" t="str">
        <f t="shared" si="26"/>
        <v>多云</v>
      </c>
      <c r="J296" s="30" t="str">
        <f t="shared" si="27"/>
        <v>多云</v>
      </c>
      <c r="K296" s="30" t="str">
        <f t="shared" si="28"/>
        <v>多云</v>
      </c>
      <c r="L296" s="30" t="str">
        <f t="shared" si="29"/>
        <v>多云</v>
      </c>
    </row>
    <row r="297" spans="1:12" x14ac:dyDescent="0.1">
      <c r="A297" s="31">
        <v>41570</v>
      </c>
      <c r="B297" s="30">
        <v>20</v>
      </c>
      <c r="C297" s="30">
        <v>16</v>
      </c>
      <c r="D297" s="30">
        <f t="shared" si="24"/>
        <v>18</v>
      </c>
      <c r="E297" s="30" t="s">
        <v>78</v>
      </c>
      <c r="F297" s="30" t="s">
        <v>65</v>
      </c>
      <c r="G297" s="30" t="s">
        <v>63</v>
      </c>
      <c r="H297" s="30" t="str">
        <f t="shared" si="25"/>
        <v>多云</v>
      </c>
      <c r="I297" s="30" t="str">
        <f t="shared" si="26"/>
        <v>多云</v>
      </c>
      <c r="J297" s="30" t="str">
        <f t="shared" si="27"/>
        <v>多云</v>
      </c>
      <c r="K297" s="30" t="str">
        <f t="shared" si="28"/>
        <v>多云</v>
      </c>
      <c r="L297" s="30" t="str">
        <f t="shared" si="29"/>
        <v>多云</v>
      </c>
    </row>
    <row r="298" spans="1:12" x14ac:dyDescent="0.1">
      <c r="A298" s="31">
        <v>41571</v>
      </c>
      <c r="B298" s="30">
        <v>18</v>
      </c>
      <c r="C298" s="30">
        <v>14</v>
      </c>
      <c r="D298" s="30">
        <f t="shared" si="24"/>
        <v>16</v>
      </c>
      <c r="E298" s="30" t="s">
        <v>78</v>
      </c>
      <c r="F298" s="30" t="s">
        <v>79</v>
      </c>
      <c r="G298" s="30" t="s">
        <v>109</v>
      </c>
      <c r="H298" s="30" t="str">
        <f t="shared" si="25"/>
        <v>多云</v>
      </c>
      <c r="I298" s="30" t="str">
        <f t="shared" si="26"/>
        <v>多云</v>
      </c>
      <c r="J298" s="30" t="str">
        <f t="shared" si="27"/>
        <v>多云</v>
      </c>
      <c r="K298" s="30" t="str">
        <f t="shared" si="28"/>
        <v>多云</v>
      </c>
      <c r="L298" s="30" t="str">
        <f t="shared" si="29"/>
        <v>多云</v>
      </c>
    </row>
    <row r="299" spans="1:12" x14ac:dyDescent="0.1">
      <c r="A299" s="31">
        <v>41572</v>
      </c>
      <c r="B299" s="30">
        <v>19</v>
      </c>
      <c r="C299" s="30">
        <v>13</v>
      </c>
      <c r="D299" s="30">
        <f t="shared" si="24"/>
        <v>16</v>
      </c>
      <c r="E299" s="30" t="s">
        <v>76</v>
      </c>
      <c r="F299" s="30" t="s">
        <v>71</v>
      </c>
      <c r="G299" s="30" t="s">
        <v>68</v>
      </c>
      <c r="H299" s="30" t="str">
        <f t="shared" si="25"/>
        <v>多云</v>
      </c>
      <c r="I299" s="30" t="str">
        <f t="shared" si="26"/>
        <v>多云</v>
      </c>
      <c r="J299" s="30" t="str">
        <f t="shared" si="27"/>
        <v>多云</v>
      </c>
      <c r="K299" s="30" t="str">
        <f t="shared" si="28"/>
        <v>多云</v>
      </c>
      <c r="L299" s="30" t="str">
        <f t="shared" si="29"/>
        <v>晴</v>
      </c>
    </row>
    <row r="300" spans="1:12" x14ac:dyDescent="0.1">
      <c r="A300" s="31">
        <v>41573</v>
      </c>
      <c r="B300" s="30">
        <v>20</v>
      </c>
      <c r="C300" s="30">
        <v>12</v>
      </c>
      <c r="D300" s="30">
        <f t="shared" si="24"/>
        <v>16</v>
      </c>
      <c r="E300" s="30" t="s">
        <v>74</v>
      </c>
      <c r="F300" s="30" t="s">
        <v>79</v>
      </c>
      <c r="G300" s="30" t="s">
        <v>70</v>
      </c>
      <c r="H300" s="30" t="str">
        <f t="shared" si="25"/>
        <v>晴</v>
      </c>
      <c r="I300" s="30" t="str">
        <f t="shared" si="26"/>
        <v>晴</v>
      </c>
      <c r="J300" s="30" t="str">
        <f t="shared" si="27"/>
        <v>晴</v>
      </c>
      <c r="K300" s="30" t="str">
        <f t="shared" si="28"/>
        <v>晴</v>
      </c>
      <c r="L300" s="30" t="str">
        <f t="shared" si="29"/>
        <v>晴</v>
      </c>
    </row>
    <row r="301" spans="1:12" x14ac:dyDescent="0.1">
      <c r="A301" s="31">
        <v>41574</v>
      </c>
      <c r="B301" s="30">
        <v>22</v>
      </c>
      <c r="C301" s="30">
        <v>14</v>
      </c>
      <c r="D301" s="30">
        <f t="shared" si="24"/>
        <v>18</v>
      </c>
      <c r="E301" s="30" t="s">
        <v>76</v>
      </c>
      <c r="F301" s="30" t="s">
        <v>79</v>
      </c>
      <c r="G301" s="30" t="s">
        <v>70</v>
      </c>
      <c r="H301" s="30" t="str">
        <f t="shared" si="25"/>
        <v>多云</v>
      </c>
      <c r="I301" s="30" t="str">
        <f t="shared" si="26"/>
        <v>多云</v>
      </c>
      <c r="J301" s="30" t="str">
        <f t="shared" si="27"/>
        <v>多云</v>
      </c>
      <c r="K301" s="30" t="str">
        <f t="shared" si="28"/>
        <v>多云</v>
      </c>
      <c r="L301" s="30" t="str">
        <f t="shared" si="29"/>
        <v>晴</v>
      </c>
    </row>
    <row r="302" spans="1:12" x14ac:dyDescent="0.1">
      <c r="A302" s="31">
        <v>41575</v>
      </c>
      <c r="B302" s="30">
        <v>23</v>
      </c>
      <c r="C302" s="30">
        <v>16</v>
      </c>
      <c r="D302" s="30">
        <f t="shared" si="24"/>
        <v>20</v>
      </c>
      <c r="E302" s="30" t="s">
        <v>78</v>
      </c>
      <c r="F302" s="30" t="s">
        <v>62</v>
      </c>
      <c r="G302" s="30" t="s">
        <v>70</v>
      </c>
      <c r="H302" s="30" t="str">
        <f t="shared" si="25"/>
        <v>多云</v>
      </c>
      <c r="I302" s="30" t="str">
        <f t="shared" si="26"/>
        <v>多云</v>
      </c>
      <c r="J302" s="30" t="str">
        <f t="shared" si="27"/>
        <v>多云</v>
      </c>
      <c r="K302" s="30" t="str">
        <f t="shared" si="28"/>
        <v>多云</v>
      </c>
      <c r="L302" s="30" t="str">
        <f t="shared" si="29"/>
        <v>多云</v>
      </c>
    </row>
    <row r="303" spans="1:12" x14ac:dyDescent="0.1">
      <c r="A303" s="31">
        <v>41576</v>
      </c>
      <c r="B303" s="30">
        <v>22</v>
      </c>
      <c r="C303" s="30">
        <v>18</v>
      </c>
      <c r="D303" s="30">
        <f t="shared" si="24"/>
        <v>20</v>
      </c>
      <c r="E303" s="30" t="s">
        <v>80</v>
      </c>
      <c r="F303" s="30" t="s">
        <v>79</v>
      </c>
      <c r="G303" s="30" t="s">
        <v>70</v>
      </c>
      <c r="H303" s="30" t="str">
        <f t="shared" si="25"/>
        <v>多云</v>
      </c>
      <c r="I303" s="30" t="str">
        <f t="shared" si="26"/>
        <v>多云</v>
      </c>
      <c r="J303" s="30" t="str">
        <f t="shared" si="27"/>
        <v>多云</v>
      </c>
      <c r="K303" s="30" t="str">
        <f t="shared" si="28"/>
        <v>多云</v>
      </c>
      <c r="L303" s="30" t="str">
        <f t="shared" si="29"/>
        <v>阴</v>
      </c>
    </row>
    <row r="304" spans="1:12" x14ac:dyDescent="0.1">
      <c r="A304" s="31">
        <v>41577</v>
      </c>
      <c r="B304" s="30">
        <v>20</v>
      </c>
      <c r="C304" s="30">
        <v>18</v>
      </c>
      <c r="D304" s="30">
        <f t="shared" si="24"/>
        <v>19</v>
      </c>
      <c r="E304" s="30" t="s">
        <v>81</v>
      </c>
      <c r="F304" s="30" t="s">
        <v>79</v>
      </c>
      <c r="G304" s="30" t="s">
        <v>70</v>
      </c>
      <c r="H304" s="30" t="str">
        <f t="shared" si="25"/>
        <v>小雨</v>
      </c>
      <c r="I304" s="30" t="str">
        <f t="shared" si="26"/>
        <v>小雨</v>
      </c>
      <c r="J304" s="30" t="str">
        <f t="shared" si="27"/>
        <v>小雨</v>
      </c>
      <c r="K304" s="30" t="str">
        <f t="shared" si="28"/>
        <v>雨</v>
      </c>
      <c r="L304" s="30" t="str">
        <f t="shared" si="29"/>
        <v>雨</v>
      </c>
    </row>
    <row r="305" spans="1:12" x14ac:dyDescent="0.1">
      <c r="A305" s="31">
        <v>41578</v>
      </c>
      <c r="B305" s="30">
        <v>23</v>
      </c>
      <c r="C305" s="30">
        <v>18</v>
      </c>
      <c r="D305" s="30">
        <f t="shared" si="24"/>
        <v>21</v>
      </c>
      <c r="E305" s="30" t="s">
        <v>78</v>
      </c>
      <c r="F305" s="30" t="s">
        <v>79</v>
      </c>
      <c r="G305" s="30" t="s">
        <v>70</v>
      </c>
      <c r="H305" s="30" t="str">
        <f t="shared" si="25"/>
        <v>多云</v>
      </c>
      <c r="I305" s="30" t="str">
        <f t="shared" si="26"/>
        <v>多云</v>
      </c>
      <c r="J305" s="30" t="str">
        <f t="shared" si="27"/>
        <v>多云</v>
      </c>
      <c r="K305" s="30" t="str">
        <f t="shared" si="28"/>
        <v>多云</v>
      </c>
      <c r="L305" s="30" t="str">
        <f t="shared" si="29"/>
        <v>多云</v>
      </c>
    </row>
    <row r="306" spans="1:12" x14ac:dyDescent="0.1">
      <c r="A306" s="31">
        <v>41579</v>
      </c>
      <c r="B306" s="30">
        <v>23</v>
      </c>
      <c r="C306" s="30">
        <v>18</v>
      </c>
      <c r="D306" s="30">
        <f t="shared" si="24"/>
        <v>21</v>
      </c>
      <c r="E306" s="30" t="s">
        <v>87</v>
      </c>
      <c r="F306" s="30" t="s">
        <v>79</v>
      </c>
      <c r="G306" s="30" t="s">
        <v>70</v>
      </c>
      <c r="H306" s="30" t="str">
        <f t="shared" si="25"/>
        <v>多云</v>
      </c>
      <c r="I306" s="30" t="str">
        <f t="shared" si="26"/>
        <v>多云</v>
      </c>
      <c r="J306" s="30" t="str">
        <f t="shared" si="27"/>
        <v>多云</v>
      </c>
      <c r="K306" s="30" t="str">
        <f t="shared" si="28"/>
        <v>多云</v>
      </c>
      <c r="L306" s="30" t="str">
        <f t="shared" si="29"/>
        <v>雨</v>
      </c>
    </row>
    <row r="307" spans="1:12" x14ac:dyDescent="0.1">
      <c r="A307" s="31">
        <v>41580</v>
      </c>
      <c r="B307" s="30">
        <v>22</v>
      </c>
      <c r="C307" s="30">
        <v>18</v>
      </c>
      <c r="D307" s="30">
        <f t="shared" si="24"/>
        <v>20</v>
      </c>
      <c r="E307" s="30" t="s">
        <v>92</v>
      </c>
      <c r="F307" s="30" t="s">
        <v>79</v>
      </c>
      <c r="G307" s="30" t="s">
        <v>70</v>
      </c>
      <c r="H307" s="30" t="str">
        <f t="shared" si="25"/>
        <v>阴转</v>
      </c>
      <c r="I307" s="30" t="str">
        <f t="shared" si="26"/>
        <v>阴</v>
      </c>
      <c r="J307" s="30" t="str">
        <f t="shared" si="27"/>
        <v>阴</v>
      </c>
      <c r="K307" s="30" t="str">
        <f t="shared" si="28"/>
        <v>阴</v>
      </c>
      <c r="L307" s="30" t="str">
        <f t="shared" si="29"/>
        <v>阴</v>
      </c>
    </row>
    <row r="308" spans="1:12" x14ac:dyDescent="0.1">
      <c r="A308" s="31">
        <v>41581</v>
      </c>
      <c r="B308" s="30">
        <v>20</v>
      </c>
      <c r="C308" s="30">
        <v>15</v>
      </c>
      <c r="D308" s="30">
        <f t="shared" si="24"/>
        <v>18</v>
      </c>
      <c r="E308" s="30" t="s">
        <v>78</v>
      </c>
      <c r="F308" s="30" t="s">
        <v>65</v>
      </c>
      <c r="G308" s="30" t="s">
        <v>66</v>
      </c>
      <c r="H308" s="30" t="str">
        <f t="shared" si="25"/>
        <v>多云</v>
      </c>
      <c r="I308" s="30" t="str">
        <f t="shared" si="26"/>
        <v>多云</v>
      </c>
      <c r="J308" s="30" t="str">
        <f t="shared" si="27"/>
        <v>多云</v>
      </c>
      <c r="K308" s="30" t="str">
        <f t="shared" si="28"/>
        <v>多云</v>
      </c>
      <c r="L308" s="30" t="str">
        <f t="shared" si="29"/>
        <v>多云</v>
      </c>
    </row>
    <row r="309" spans="1:12" x14ac:dyDescent="0.1">
      <c r="A309" s="31">
        <v>41582</v>
      </c>
      <c r="B309" s="30">
        <v>20</v>
      </c>
      <c r="C309" s="30">
        <v>14</v>
      </c>
      <c r="D309" s="30">
        <f t="shared" si="24"/>
        <v>17</v>
      </c>
      <c r="E309" s="30" t="s">
        <v>61</v>
      </c>
      <c r="F309" s="30" t="s">
        <v>73</v>
      </c>
      <c r="G309" s="30" t="s">
        <v>70</v>
      </c>
      <c r="H309" s="30" t="str">
        <f t="shared" si="25"/>
        <v>晴转</v>
      </c>
      <c r="I309" s="30" t="str">
        <f t="shared" si="26"/>
        <v>晴</v>
      </c>
      <c r="J309" s="30" t="str">
        <f t="shared" si="27"/>
        <v>晴</v>
      </c>
      <c r="K309" s="30" t="str">
        <f t="shared" si="28"/>
        <v>晴</v>
      </c>
      <c r="L309" s="30" t="str">
        <f t="shared" si="29"/>
        <v>晴</v>
      </c>
    </row>
    <row r="310" spans="1:12" x14ac:dyDescent="0.1">
      <c r="A310" s="31">
        <v>41583</v>
      </c>
      <c r="B310" s="30">
        <v>22</v>
      </c>
      <c r="C310" s="30">
        <v>14</v>
      </c>
      <c r="D310" s="30">
        <f t="shared" si="24"/>
        <v>18</v>
      </c>
      <c r="E310" s="30" t="s">
        <v>78</v>
      </c>
      <c r="F310" s="30" t="s">
        <v>62</v>
      </c>
      <c r="G310" s="30" t="s">
        <v>70</v>
      </c>
      <c r="H310" s="30" t="str">
        <f t="shared" si="25"/>
        <v>多云</v>
      </c>
      <c r="I310" s="30" t="str">
        <f t="shared" si="26"/>
        <v>多云</v>
      </c>
      <c r="J310" s="30" t="str">
        <f t="shared" si="27"/>
        <v>多云</v>
      </c>
      <c r="K310" s="30" t="str">
        <f t="shared" si="28"/>
        <v>多云</v>
      </c>
      <c r="L310" s="30" t="str">
        <f t="shared" si="29"/>
        <v>多云</v>
      </c>
    </row>
    <row r="311" spans="1:12" x14ac:dyDescent="0.1">
      <c r="A311" s="31">
        <v>41584</v>
      </c>
      <c r="B311" s="30">
        <v>22</v>
      </c>
      <c r="C311" s="30">
        <v>14</v>
      </c>
      <c r="D311" s="30">
        <f t="shared" si="24"/>
        <v>18</v>
      </c>
      <c r="E311" s="30" t="s">
        <v>78</v>
      </c>
      <c r="F311" s="30" t="s">
        <v>91</v>
      </c>
      <c r="G311" s="30" t="s">
        <v>70</v>
      </c>
      <c r="H311" s="30" t="str">
        <f t="shared" si="25"/>
        <v>多云</v>
      </c>
      <c r="I311" s="30" t="str">
        <f t="shared" si="26"/>
        <v>多云</v>
      </c>
      <c r="J311" s="30" t="str">
        <f t="shared" si="27"/>
        <v>多云</v>
      </c>
      <c r="K311" s="30" t="str">
        <f t="shared" si="28"/>
        <v>多云</v>
      </c>
      <c r="L311" s="30" t="str">
        <f t="shared" si="29"/>
        <v>多云</v>
      </c>
    </row>
    <row r="312" spans="1:12" x14ac:dyDescent="0.1">
      <c r="A312" s="31">
        <v>41585</v>
      </c>
      <c r="B312" s="30">
        <v>23</v>
      </c>
      <c r="C312" s="30">
        <v>16</v>
      </c>
      <c r="D312" s="30">
        <f t="shared" si="24"/>
        <v>20</v>
      </c>
      <c r="E312" s="30" t="s">
        <v>61</v>
      </c>
      <c r="F312" s="30" t="s">
        <v>62</v>
      </c>
      <c r="G312" s="30" t="s">
        <v>70</v>
      </c>
      <c r="H312" s="30" t="str">
        <f t="shared" si="25"/>
        <v>晴转</v>
      </c>
      <c r="I312" s="30" t="str">
        <f t="shared" si="26"/>
        <v>晴</v>
      </c>
      <c r="J312" s="30" t="str">
        <f t="shared" si="27"/>
        <v>晴</v>
      </c>
      <c r="K312" s="30" t="str">
        <f t="shared" si="28"/>
        <v>晴</v>
      </c>
      <c r="L312" s="30" t="str">
        <f t="shared" si="29"/>
        <v>晴</v>
      </c>
    </row>
    <row r="313" spans="1:12" x14ac:dyDescent="0.1">
      <c r="A313" s="31">
        <v>41586</v>
      </c>
      <c r="B313" s="30">
        <v>26</v>
      </c>
      <c r="C313" s="30">
        <v>18</v>
      </c>
      <c r="D313" s="30">
        <f t="shared" si="24"/>
        <v>22</v>
      </c>
      <c r="E313" s="30" t="s">
        <v>78</v>
      </c>
      <c r="F313" s="30" t="s">
        <v>62</v>
      </c>
      <c r="G313" s="30" t="s">
        <v>68</v>
      </c>
      <c r="H313" s="30" t="str">
        <f t="shared" si="25"/>
        <v>多云</v>
      </c>
      <c r="I313" s="30" t="str">
        <f t="shared" si="26"/>
        <v>多云</v>
      </c>
      <c r="J313" s="30" t="str">
        <f t="shared" si="27"/>
        <v>多云</v>
      </c>
      <c r="K313" s="30" t="str">
        <f t="shared" si="28"/>
        <v>多云</v>
      </c>
      <c r="L313" s="30" t="str">
        <f t="shared" si="29"/>
        <v>多云</v>
      </c>
    </row>
    <row r="314" spans="1:12" x14ac:dyDescent="0.1">
      <c r="A314" s="31">
        <v>41587</v>
      </c>
      <c r="B314" s="30">
        <v>21</v>
      </c>
      <c r="C314" s="30">
        <v>14</v>
      </c>
      <c r="D314" s="30">
        <f t="shared" si="24"/>
        <v>18</v>
      </c>
      <c r="E314" s="30" t="s">
        <v>81</v>
      </c>
      <c r="F314" s="30" t="s">
        <v>62</v>
      </c>
      <c r="G314" s="30" t="s">
        <v>66</v>
      </c>
      <c r="H314" s="30" t="str">
        <f t="shared" si="25"/>
        <v>小雨</v>
      </c>
      <c r="I314" s="30" t="str">
        <f t="shared" si="26"/>
        <v>小雨</v>
      </c>
      <c r="J314" s="30" t="str">
        <f t="shared" si="27"/>
        <v>小雨</v>
      </c>
      <c r="K314" s="30" t="str">
        <f t="shared" si="28"/>
        <v>雨</v>
      </c>
      <c r="L314" s="30" t="str">
        <f t="shared" si="29"/>
        <v>雨</v>
      </c>
    </row>
    <row r="315" spans="1:12" x14ac:dyDescent="0.1">
      <c r="A315" s="31">
        <v>41588</v>
      </c>
      <c r="B315" s="30">
        <v>16</v>
      </c>
      <c r="C315" s="30">
        <v>12</v>
      </c>
      <c r="D315" s="30">
        <f t="shared" si="24"/>
        <v>14</v>
      </c>
      <c r="E315" s="30" t="s">
        <v>72</v>
      </c>
      <c r="F315" s="30" t="s">
        <v>79</v>
      </c>
      <c r="G315" s="30" t="s">
        <v>68</v>
      </c>
      <c r="H315" s="30" t="str">
        <f t="shared" si="25"/>
        <v>阴转</v>
      </c>
      <c r="I315" s="30" t="str">
        <f t="shared" si="26"/>
        <v>阴</v>
      </c>
      <c r="J315" s="30" t="str">
        <f t="shared" si="27"/>
        <v>阴</v>
      </c>
      <c r="K315" s="30" t="str">
        <f t="shared" si="28"/>
        <v>阴</v>
      </c>
      <c r="L315" s="30" t="str">
        <f t="shared" si="29"/>
        <v>阴</v>
      </c>
    </row>
    <row r="316" spans="1:12" x14ac:dyDescent="0.1">
      <c r="A316" s="31">
        <v>41589</v>
      </c>
      <c r="B316" s="30">
        <v>16</v>
      </c>
      <c r="C316" s="30">
        <v>13</v>
      </c>
      <c r="D316" s="30">
        <f t="shared" si="24"/>
        <v>15</v>
      </c>
      <c r="E316" s="30" t="s">
        <v>64</v>
      </c>
      <c r="F316" s="30" t="s">
        <v>65</v>
      </c>
      <c r="G316" s="30" t="s">
        <v>70</v>
      </c>
      <c r="H316" s="30" t="str">
        <f t="shared" si="25"/>
        <v>阴</v>
      </c>
      <c r="I316" s="30" t="str">
        <f t="shared" si="26"/>
        <v>阴</v>
      </c>
      <c r="J316" s="30" t="str">
        <f t="shared" si="27"/>
        <v>阴</v>
      </c>
      <c r="K316" s="30" t="str">
        <f t="shared" si="28"/>
        <v>阴</v>
      </c>
      <c r="L316" s="30" t="str">
        <f t="shared" si="29"/>
        <v>阴</v>
      </c>
    </row>
    <row r="317" spans="1:12" x14ac:dyDescent="0.1">
      <c r="A317" s="31">
        <v>41590</v>
      </c>
      <c r="B317" s="30">
        <v>17</v>
      </c>
      <c r="C317" s="30">
        <v>12</v>
      </c>
      <c r="D317" s="30">
        <f t="shared" si="24"/>
        <v>15</v>
      </c>
      <c r="E317" s="30" t="s">
        <v>64</v>
      </c>
      <c r="F317" s="30" t="s">
        <v>79</v>
      </c>
      <c r="G317" s="30" t="s">
        <v>70</v>
      </c>
      <c r="H317" s="30" t="str">
        <f t="shared" si="25"/>
        <v>阴</v>
      </c>
      <c r="I317" s="30" t="str">
        <f t="shared" si="26"/>
        <v>阴</v>
      </c>
      <c r="J317" s="30" t="str">
        <f t="shared" si="27"/>
        <v>阴</v>
      </c>
      <c r="K317" s="30" t="str">
        <f t="shared" si="28"/>
        <v>阴</v>
      </c>
      <c r="L317" s="30" t="str">
        <f t="shared" si="29"/>
        <v>阴</v>
      </c>
    </row>
    <row r="318" spans="1:12" x14ac:dyDescent="0.1">
      <c r="A318" s="31">
        <v>41591</v>
      </c>
      <c r="B318" s="30">
        <v>16</v>
      </c>
      <c r="C318" s="30">
        <v>13</v>
      </c>
      <c r="D318" s="30">
        <f t="shared" si="24"/>
        <v>15</v>
      </c>
      <c r="E318" s="30" t="s">
        <v>81</v>
      </c>
      <c r="F318" s="30" t="s">
        <v>79</v>
      </c>
      <c r="G318" s="30" t="s">
        <v>70</v>
      </c>
      <c r="H318" s="30" t="str">
        <f t="shared" si="25"/>
        <v>小雨</v>
      </c>
      <c r="I318" s="30" t="str">
        <f t="shared" si="26"/>
        <v>小雨</v>
      </c>
      <c r="J318" s="30" t="str">
        <f t="shared" si="27"/>
        <v>小雨</v>
      </c>
      <c r="K318" s="30" t="str">
        <f t="shared" si="28"/>
        <v>雨</v>
      </c>
      <c r="L318" s="30" t="str">
        <f t="shared" si="29"/>
        <v>雨</v>
      </c>
    </row>
    <row r="319" spans="1:12" x14ac:dyDescent="0.1">
      <c r="A319" s="31">
        <v>41592</v>
      </c>
      <c r="B319" s="30">
        <v>18</v>
      </c>
      <c r="C319" s="30">
        <v>11</v>
      </c>
      <c r="D319" s="30">
        <f t="shared" si="24"/>
        <v>15</v>
      </c>
      <c r="E319" s="30" t="s">
        <v>100</v>
      </c>
      <c r="F319" s="30" t="s">
        <v>71</v>
      </c>
      <c r="G319" s="30" t="s">
        <v>70</v>
      </c>
      <c r="H319" s="30" t="str">
        <f t="shared" si="25"/>
        <v>阴转</v>
      </c>
      <c r="I319" s="30" t="str">
        <f t="shared" si="26"/>
        <v>阴</v>
      </c>
      <c r="J319" s="30" t="str">
        <f t="shared" si="27"/>
        <v>阴</v>
      </c>
      <c r="K319" s="30" t="str">
        <f t="shared" si="28"/>
        <v>阴</v>
      </c>
      <c r="L319" s="30" t="str">
        <f t="shared" si="29"/>
        <v>阴</v>
      </c>
    </row>
    <row r="320" spans="1:12" x14ac:dyDescent="0.1">
      <c r="A320" s="31">
        <v>41593</v>
      </c>
      <c r="B320" s="30">
        <v>20</v>
      </c>
      <c r="C320" s="30">
        <v>10</v>
      </c>
      <c r="D320" s="30">
        <f t="shared" si="24"/>
        <v>15</v>
      </c>
      <c r="E320" s="30" t="s">
        <v>61</v>
      </c>
      <c r="F320" s="30" t="s">
        <v>91</v>
      </c>
      <c r="G320" s="30" t="s">
        <v>63</v>
      </c>
      <c r="H320" s="30" t="str">
        <f t="shared" si="25"/>
        <v>晴转</v>
      </c>
      <c r="I320" s="30" t="str">
        <f t="shared" si="26"/>
        <v>晴</v>
      </c>
      <c r="J320" s="30" t="str">
        <f t="shared" si="27"/>
        <v>晴</v>
      </c>
      <c r="K320" s="30" t="str">
        <f t="shared" si="28"/>
        <v>晴</v>
      </c>
      <c r="L320" s="30" t="str">
        <f t="shared" si="29"/>
        <v>晴</v>
      </c>
    </row>
    <row r="321" spans="1:12" x14ac:dyDescent="0.1">
      <c r="A321" s="31">
        <v>41594</v>
      </c>
      <c r="B321" s="30">
        <v>14</v>
      </c>
      <c r="C321" s="30">
        <v>8</v>
      </c>
      <c r="D321" s="30">
        <f t="shared" si="24"/>
        <v>11</v>
      </c>
      <c r="E321" s="30" t="s">
        <v>74</v>
      </c>
      <c r="F321" s="30" t="s">
        <v>71</v>
      </c>
      <c r="G321" s="30" t="s">
        <v>66</v>
      </c>
      <c r="H321" s="30" t="str">
        <f t="shared" si="25"/>
        <v>晴</v>
      </c>
      <c r="I321" s="30" t="str">
        <f t="shared" si="26"/>
        <v>晴</v>
      </c>
      <c r="J321" s="30" t="str">
        <f t="shared" si="27"/>
        <v>晴</v>
      </c>
      <c r="K321" s="30" t="str">
        <f t="shared" si="28"/>
        <v>晴</v>
      </c>
      <c r="L321" s="30" t="str">
        <f t="shared" si="29"/>
        <v>晴</v>
      </c>
    </row>
    <row r="322" spans="1:12" x14ac:dyDescent="0.1">
      <c r="A322" s="31">
        <v>41595</v>
      </c>
      <c r="B322" s="30">
        <v>13</v>
      </c>
      <c r="C322" s="30">
        <v>7</v>
      </c>
      <c r="D322" s="30">
        <f t="shared" ref="D322:D366" si="30">ROUND((B322+C322)/2,0)</f>
        <v>10</v>
      </c>
      <c r="E322" s="30" t="s">
        <v>74</v>
      </c>
      <c r="F322" s="30" t="s">
        <v>65</v>
      </c>
      <c r="G322" s="30" t="s">
        <v>66</v>
      </c>
      <c r="H322" s="30" t="str">
        <f t="shared" ref="H322:H366" si="31">LEFT(E322,2)</f>
        <v>晴</v>
      </c>
      <c r="I322" s="30" t="str">
        <f t="shared" ref="I322:I366" si="32">IF(OR(LEFT(H322,1)="晴",LEFT(H322,1)="阴"),LEFT(H322,1),H322)</f>
        <v>晴</v>
      </c>
      <c r="J322" s="30" t="str">
        <f t="shared" ref="J322:J366" si="33">IF(ISERROR(FIND("雪",E322)),I322,"雪")</f>
        <v>晴</v>
      </c>
      <c r="K322" s="30" t="str">
        <f t="shared" ref="K322:K366" si="34">IF(ISERROR(FIND("雨",J322)),J322,"雨")</f>
        <v>晴</v>
      </c>
      <c r="L322" s="30" t="str">
        <f t="shared" ref="L322:L366" si="35">IF(LEFT(E322,2)="多云",IF(LEN(E322)&gt;2,RIGHT(E322,1),K322),K322)</f>
        <v>晴</v>
      </c>
    </row>
    <row r="323" spans="1:12" x14ac:dyDescent="0.1">
      <c r="A323" s="31">
        <v>41596</v>
      </c>
      <c r="B323" s="30">
        <v>14</v>
      </c>
      <c r="C323" s="30">
        <v>6</v>
      </c>
      <c r="D323" s="30">
        <f t="shared" si="30"/>
        <v>10</v>
      </c>
      <c r="E323" s="30" t="s">
        <v>74</v>
      </c>
      <c r="F323" s="30" t="s">
        <v>65</v>
      </c>
      <c r="G323" s="30" t="s">
        <v>66</v>
      </c>
      <c r="H323" s="30" t="str">
        <f t="shared" si="31"/>
        <v>晴</v>
      </c>
      <c r="I323" s="30" t="str">
        <f t="shared" si="32"/>
        <v>晴</v>
      </c>
      <c r="J323" s="30" t="str">
        <f t="shared" si="33"/>
        <v>晴</v>
      </c>
      <c r="K323" s="30" t="str">
        <f t="shared" si="34"/>
        <v>晴</v>
      </c>
      <c r="L323" s="30" t="str">
        <f t="shared" si="35"/>
        <v>晴</v>
      </c>
    </row>
    <row r="324" spans="1:12" x14ac:dyDescent="0.1">
      <c r="A324" s="31">
        <v>41597</v>
      </c>
      <c r="B324" s="30">
        <v>17</v>
      </c>
      <c r="C324" s="30">
        <v>6</v>
      </c>
      <c r="D324" s="30">
        <f t="shared" si="30"/>
        <v>12</v>
      </c>
      <c r="E324" s="30" t="s">
        <v>74</v>
      </c>
      <c r="F324" s="30" t="s">
        <v>62</v>
      </c>
      <c r="G324" s="30" t="s">
        <v>70</v>
      </c>
      <c r="H324" s="30" t="str">
        <f t="shared" si="31"/>
        <v>晴</v>
      </c>
      <c r="I324" s="30" t="str">
        <f t="shared" si="32"/>
        <v>晴</v>
      </c>
      <c r="J324" s="30" t="str">
        <f t="shared" si="33"/>
        <v>晴</v>
      </c>
      <c r="K324" s="30" t="str">
        <f t="shared" si="34"/>
        <v>晴</v>
      </c>
      <c r="L324" s="30" t="str">
        <f t="shared" si="35"/>
        <v>晴</v>
      </c>
    </row>
    <row r="325" spans="1:12" x14ac:dyDescent="0.1">
      <c r="A325" s="31">
        <v>41598</v>
      </c>
      <c r="B325" s="30">
        <v>18</v>
      </c>
      <c r="C325" s="30">
        <v>9</v>
      </c>
      <c r="D325" s="30">
        <f t="shared" si="30"/>
        <v>14</v>
      </c>
      <c r="E325" s="30" t="s">
        <v>61</v>
      </c>
      <c r="F325" s="30" t="s">
        <v>73</v>
      </c>
      <c r="G325" s="30" t="s">
        <v>70</v>
      </c>
      <c r="H325" s="30" t="str">
        <f t="shared" si="31"/>
        <v>晴转</v>
      </c>
      <c r="I325" s="30" t="str">
        <f t="shared" si="32"/>
        <v>晴</v>
      </c>
      <c r="J325" s="30" t="str">
        <f t="shared" si="33"/>
        <v>晴</v>
      </c>
      <c r="K325" s="30" t="str">
        <f t="shared" si="34"/>
        <v>晴</v>
      </c>
      <c r="L325" s="30" t="str">
        <f t="shared" si="35"/>
        <v>晴</v>
      </c>
    </row>
    <row r="326" spans="1:12" x14ac:dyDescent="0.1">
      <c r="A326" s="31">
        <v>41599</v>
      </c>
      <c r="B326" s="30">
        <v>18</v>
      </c>
      <c r="C326" s="30">
        <v>12</v>
      </c>
      <c r="D326" s="30">
        <f t="shared" si="30"/>
        <v>15</v>
      </c>
      <c r="E326" s="30" t="s">
        <v>78</v>
      </c>
      <c r="F326" s="30" t="s">
        <v>73</v>
      </c>
      <c r="G326" s="30" t="s">
        <v>70</v>
      </c>
      <c r="H326" s="30" t="str">
        <f t="shared" si="31"/>
        <v>多云</v>
      </c>
      <c r="I326" s="30" t="str">
        <f t="shared" si="32"/>
        <v>多云</v>
      </c>
      <c r="J326" s="30" t="str">
        <f t="shared" si="33"/>
        <v>多云</v>
      </c>
      <c r="K326" s="30" t="str">
        <f t="shared" si="34"/>
        <v>多云</v>
      </c>
      <c r="L326" s="30" t="str">
        <f t="shared" si="35"/>
        <v>多云</v>
      </c>
    </row>
    <row r="327" spans="1:12" x14ac:dyDescent="0.1">
      <c r="A327" s="31">
        <v>41600</v>
      </c>
      <c r="B327" s="30">
        <v>20</v>
      </c>
      <c r="C327" s="30">
        <v>13</v>
      </c>
      <c r="D327" s="30">
        <f t="shared" si="30"/>
        <v>17</v>
      </c>
      <c r="E327" s="30" t="s">
        <v>61</v>
      </c>
      <c r="F327" s="30" t="s">
        <v>62</v>
      </c>
      <c r="G327" s="30" t="s">
        <v>70</v>
      </c>
      <c r="H327" s="30" t="str">
        <f t="shared" si="31"/>
        <v>晴转</v>
      </c>
      <c r="I327" s="30" t="str">
        <f t="shared" si="32"/>
        <v>晴</v>
      </c>
      <c r="J327" s="30" t="str">
        <f t="shared" si="33"/>
        <v>晴</v>
      </c>
      <c r="K327" s="30" t="str">
        <f t="shared" si="34"/>
        <v>晴</v>
      </c>
      <c r="L327" s="30" t="str">
        <f t="shared" si="35"/>
        <v>晴</v>
      </c>
    </row>
    <row r="328" spans="1:12" x14ac:dyDescent="0.1">
      <c r="A328" s="31">
        <v>41601</v>
      </c>
      <c r="B328" s="30">
        <v>18</v>
      </c>
      <c r="C328" s="30">
        <v>11</v>
      </c>
      <c r="D328" s="30">
        <f t="shared" si="30"/>
        <v>15</v>
      </c>
      <c r="E328" s="30" t="s">
        <v>93</v>
      </c>
      <c r="F328" s="30" t="s">
        <v>62</v>
      </c>
      <c r="G328" s="30" t="s">
        <v>66</v>
      </c>
      <c r="H328" s="30" t="str">
        <f t="shared" si="31"/>
        <v>小雨</v>
      </c>
      <c r="I328" s="30" t="str">
        <f t="shared" si="32"/>
        <v>小雨</v>
      </c>
      <c r="J328" s="30" t="str">
        <f t="shared" si="33"/>
        <v>小雨</v>
      </c>
      <c r="K328" s="30" t="str">
        <f t="shared" si="34"/>
        <v>雨</v>
      </c>
      <c r="L328" s="30" t="str">
        <f t="shared" si="35"/>
        <v>雨</v>
      </c>
    </row>
    <row r="329" spans="1:12" x14ac:dyDescent="0.1">
      <c r="A329" s="31">
        <v>41602</v>
      </c>
      <c r="B329" s="30">
        <v>14</v>
      </c>
      <c r="C329" s="30">
        <v>8</v>
      </c>
      <c r="D329" s="30">
        <f t="shared" si="30"/>
        <v>11</v>
      </c>
      <c r="E329" s="30" t="s">
        <v>76</v>
      </c>
      <c r="F329" s="30" t="s">
        <v>91</v>
      </c>
      <c r="G329" s="30" t="s">
        <v>109</v>
      </c>
      <c r="H329" s="30" t="str">
        <f t="shared" si="31"/>
        <v>多云</v>
      </c>
      <c r="I329" s="30" t="str">
        <f t="shared" si="32"/>
        <v>多云</v>
      </c>
      <c r="J329" s="30" t="str">
        <f t="shared" si="33"/>
        <v>多云</v>
      </c>
      <c r="K329" s="30" t="str">
        <f t="shared" si="34"/>
        <v>多云</v>
      </c>
      <c r="L329" s="30" t="str">
        <f t="shared" si="35"/>
        <v>晴</v>
      </c>
    </row>
    <row r="330" spans="1:12" x14ac:dyDescent="0.1">
      <c r="A330" s="31">
        <v>41603</v>
      </c>
      <c r="B330" s="30">
        <v>13</v>
      </c>
      <c r="C330" s="30">
        <v>6</v>
      </c>
      <c r="D330" s="30">
        <f t="shared" si="30"/>
        <v>10</v>
      </c>
      <c r="E330" s="30" t="s">
        <v>61</v>
      </c>
      <c r="F330" s="30" t="s">
        <v>62</v>
      </c>
      <c r="G330" s="30" t="s">
        <v>68</v>
      </c>
      <c r="H330" s="30" t="str">
        <f t="shared" si="31"/>
        <v>晴转</v>
      </c>
      <c r="I330" s="30" t="str">
        <f t="shared" si="32"/>
        <v>晴</v>
      </c>
      <c r="J330" s="30" t="str">
        <f t="shared" si="33"/>
        <v>晴</v>
      </c>
      <c r="K330" s="30" t="str">
        <f t="shared" si="34"/>
        <v>晴</v>
      </c>
      <c r="L330" s="30" t="str">
        <f t="shared" si="35"/>
        <v>晴</v>
      </c>
    </row>
    <row r="331" spans="1:12" x14ac:dyDescent="0.1">
      <c r="A331" s="31">
        <v>41604</v>
      </c>
      <c r="B331" s="30">
        <v>13</v>
      </c>
      <c r="C331" s="30">
        <v>6</v>
      </c>
      <c r="D331" s="30">
        <f t="shared" si="30"/>
        <v>10</v>
      </c>
      <c r="E331" s="30" t="s">
        <v>72</v>
      </c>
      <c r="F331" s="30" t="s">
        <v>73</v>
      </c>
      <c r="G331" s="30" t="s">
        <v>63</v>
      </c>
      <c r="H331" s="30" t="str">
        <f t="shared" si="31"/>
        <v>阴转</v>
      </c>
      <c r="I331" s="30" t="str">
        <f t="shared" si="32"/>
        <v>阴</v>
      </c>
      <c r="J331" s="30" t="str">
        <f t="shared" si="33"/>
        <v>阴</v>
      </c>
      <c r="K331" s="30" t="str">
        <f t="shared" si="34"/>
        <v>阴</v>
      </c>
      <c r="L331" s="30" t="str">
        <f t="shared" si="35"/>
        <v>阴</v>
      </c>
    </row>
    <row r="332" spans="1:12" x14ac:dyDescent="0.1">
      <c r="A332" s="31">
        <v>41605</v>
      </c>
      <c r="B332" s="30">
        <v>7</v>
      </c>
      <c r="C332" s="30">
        <v>2</v>
      </c>
      <c r="D332" s="30">
        <f t="shared" si="30"/>
        <v>5</v>
      </c>
      <c r="E332" s="30" t="s">
        <v>76</v>
      </c>
      <c r="F332" s="30" t="s">
        <v>62</v>
      </c>
      <c r="G332" s="30" t="s">
        <v>66</v>
      </c>
      <c r="H332" s="30" t="str">
        <f t="shared" si="31"/>
        <v>多云</v>
      </c>
      <c r="I332" s="30" t="str">
        <f t="shared" si="32"/>
        <v>多云</v>
      </c>
      <c r="J332" s="30" t="str">
        <f t="shared" si="33"/>
        <v>多云</v>
      </c>
      <c r="K332" s="30" t="str">
        <f t="shared" si="34"/>
        <v>多云</v>
      </c>
      <c r="L332" s="30" t="str">
        <f t="shared" si="35"/>
        <v>晴</v>
      </c>
    </row>
    <row r="333" spans="1:12" x14ac:dyDescent="0.1">
      <c r="A333" s="31">
        <v>41606</v>
      </c>
      <c r="B333" s="30">
        <v>9</v>
      </c>
      <c r="C333" s="30">
        <v>1</v>
      </c>
      <c r="D333" s="30">
        <f t="shared" si="30"/>
        <v>5</v>
      </c>
      <c r="E333" s="30" t="s">
        <v>74</v>
      </c>
      <c r="F333" s="30" t="s">
        <v>91</v>
      </c>
      <c r="G333" s="30" t="s">
        <v>68</v>
      </c>
      <c r="H333" s="30" t="str">
        <f t="shared" si="31"/>
        <v>晴</v>
      </c>
      <c r="I333" s="30" t="str">
        <f t="shared" si="32"/>
        <v>晴</v>
      </c>
      <c r="J333" s="30" t="str">
        <f t="shared" si="33"/>
        <v>晴</v>
      </c>
      <c r="K333" s="30" t="str">
        <f t="shared" si="34"/>
        <v>晴</v>
      </c>
      <c r="L333" s="30" t="str">
        <f t="shared" si="35"/>
        <v>晴</v>
      </c>
    </row>
    <row r="334" spans="1:12" x14ac:dyDescent="0.1">
      <c r="A334" s="31">
        <v>41607</v>
      </c>
      <c r="B334" s="30">
        <v>14</v>
      </c>
      <c r="C334" s="30">
        <v>2</v>
      </c>
      <c r="D334" s="30">
        <f t="shared" si="30"/>
        <v>8</v>
      </c>
      <c r="E334" s="30" t="s">
        <v>74</v>
      </c>
      <c r="F334" s="30" t="s">
        <v>91</v>
      </c>
      <c r="G334" s="30" t="s">
        <v>70</v>
      </c>
      <c r="H334" s="30" t="str">
        <f t="shared" si="31"/>
        <v>晴</v>
      </c>
      <c r="I334" s="30" t="str">
        <f t="shared" si="32"/>
        <v>晴</v>
      </c>
      <c r="J334" s="30" t="str">
        <f t="shared" si="33"/>
        <v>晴</v>
      </c>
      <c r="K334" s="30" t="str">
        <f t="shared" si="34"/>
        <v>晴</v>
      </c>
      <c r="L334" s="30" t="str">
        <f t="shared" si="35"/>
        <v>晴</v>
      </c>
    </row>
    <row r="335" spans="1:12" x14ac:dyDescent="0.1">
      <c r="A335" s="31">
        <v>41608</v>
      </c>
      <c r="B335" s="30">
        <v>13</v>
      </c>
      <c r="C335" s="30">
        <v>5</v>
      </c>
      <c r="D335" s="30">
        <f t="shared" si="30"/>
        <v>9</v>
      </c>
      <c r="E335" s="30" t="s">
        <v>74</v>
      </c>
      <c r="F335" s="30" t="s">
        <v>71</v>
      </c>
      <c r="G335" s="30" t="s">
        <v>70</v>
      </c>
      <c r="H335" s="30" t="str">
        <f t="shared" si="31"/>
        <v>晴</v>
      </c>
      <c r="I335" s="30" t="str">
        <f t="shared" si="32"/>
        <v>晴</v>
      </c>
      <c r="J335" s="30" t="str">
        <f t="shared" si="33"/>
        <v>晴</v>
      </c>
      <c r="K335" s="30" t="str">
        <f t="shared" si="34"/>
        <v>晴</v>
      </c>
      <c r="L335" s="30" t="str">
        <f t="shared" si="35"/>
        <v>晴</v>
      </c>
    </row>
    <row r="336" spans="1:12" x14ac:dyDescent="0.1">
      <c r="A336" s="31">
        <v>41609</v>
      </c>
      <c r="B336" s="30">
        <v>13</v>
      </c>
      <c r="C336" s="30">
        <v>4</v>
      </c>
      <c r="D336" s="30">
        <f t="shared" si="30"/>
        <v>9</v>
      </c>
      <c r="E336" s="30" t="s">
        <v>74</v>
      </c>
      <c r="F336" s="30" t="s">
        <v>91</v>
      </c>
      <c r="G336" s="30" t="s">
        <v>70</v>
      </c>
      <c r="H336" s="30" t="str">
        <f t="shared" si="31"/>
        <v>晴</v>
      </c>
      <c r="I336" s="30" t="str">
        <f t="shared" si="32"/>
        <v>晴</v>
      </c>
      <c r="J336" s="30" t="str">
        <f t="shared" si="33"/>
        <v>晴</v>
      </c>
      <c r="K336" s="30" t="str">
        <f t="shared" si="34"/>
        <v>晴</v>
      </c>
      <c r="L336" s="30" t="str">
        <f t="shared" si="35"/>
        <v>晴</v>
      </c>
    </row>
    <row r="337" spans="1:12" x14ac:dyDescent="0.1">
      <c r="A337" s="31">
        <v>41610</v>
      </c>
      <c r="B337" s="30">
        <v>17</v>
      </c>
      <c r="C337" s="30">
        <v>7</v>
      </c>
      <c r="D337" s="30">
        <f t="shared" si="30"/>
        <v>12</v>
      </c>
      <c r="E337" s="30" t="s">
        <v>61</v>
      </c>
      <c r="F337" s="30" t="s">
        <v>79</v>
      </c>
      <c r="G337" s="30" t="s">
        <v>70</v>
      </c>
      <c r="H337" s="30" t="str">
        <f t="shared" si="31"/>
        <v>晴转</v>
      </c>
      <c r="I337" s="30" t="str">
        <f t="shared" si="32"/>
        <v>晴</v>
      </c>
      <c r="J337" s="30" t="str">
        <f t="shared" si="33"/>
        <v>晴</v>
      </c>
      <c r="K337" s="30" t="str">
        <f t="shared" si="34"/>
        <v>晴</v>
      </c>
      <c r="L337" s="30" t="str">
        <f t="shared" si="35"/>
        <v>晴</v>
      </c>
    </row>
    <row r="338" spans="1:12" x14ac:dyDescent="0.1">
      <c r="A338" s="31">
        <v>41611</v>
      </c>
      <c r="B338" s="30">
        <v>17</v>
      </c>
      <c r="C338" s="30">
        <v>9</v>
      </c>
      <c r="D338" s="30">
        <f t="shared" si="30"/>
        <v>13</v>
      </c>
      <c r="E338" s="30" t="s">
        <v>72</v>
      </c>
      <c r="F338" s="30" t="s">
        <v>79</v>
      </c>
      <c r="G338" s="30" t="s">
        <v>70</v>
      </c>
      <c r="H338" s="30" t="str">
        <f t="shared" si="31"/>
        <v>阴转</v>
      </c>
      <c r="I338" s="30" t="str">
        <f t="shared" si="32"/>
        <v>阴</v>
      </c>
      <c r="J338" s="30" t="str">
        <f t="shared" si="33"/>
        <v>阴</v>
      </c>
      <c r="K338" s="30" t="str">
        <f t="shared" si="34"/>
        <v>阴</v>
      </c>
      <c r="L338" s="30" t="str">
        <f t="shared" si="35"/>
        <v>阴</v>
      </c>
    </row>
    <row r="339" spans="1:12" x14ac:dyDescent="0.1">
      <c r="A339" s="31">
        <v>41612</v>
      </c>
      <c r="B339" s="30">
        <v>17</v>
      </c>
      <c r="C339" s="30">
        <v>9</v>
      </c>
      <c r="D339" s="30">
        <f t="shared" si="30"/>
        <v>13</v>
      </c>
      <c r="E339" s="30" t="s">
        <v>78</v>
      </c>
      <c r="F339" s="30" t="s">
        <v>73</v>
      </c>
      <c r="G339" s="30" t="s">
        <v>70</v>
      </c>
      <c r="H339" s="30" t="str">
        <f t="shared" si="31"/>
        <v>多云</v>
      </c>
      <c r="I339" s="30" t="str">
        <f t="shared" si="32"/>
        <v>多云</v>
      </c>
      <c r="J339" s="30" t="str">
        <f t="shared" si="33"/>
        <v>多云</v>
      </c>
      <c r="K339" s="30" t="str">
        <f t="shared" si="34"/>
        <v>多云</v>
      </c>
      <c r="L339" s="30" t="str">
        <f t="shared" si="35"/>
        <v>多云</v>
      </c>
    </row>
    <row r="340" spans="1:12" x14ac:dyDescent="0.1">
      <c r="A340" s="31">
        <v>41613</v>
      </c>
      <c r="B340" s="30">
        <v>15</v>
      </c>
      <c r="C340" s="30">
        <v>9</v>
      </c>
      <c r="D340" s="30">
        <f t="shared" si="30"/>
        <v>12</v>
      </c>
      <c r="E340" s="30" t="s">
        <v>110</v>
      </c>
      <c r="F340" s="30" t="s">
        <v>62</v>
      </c>
      <c r="G340" s="30" t="s">
        <v>70</v>
      </c>
      <c r="H340" s="30" t="str">
        <f t="shared" si="31"/>
        <v>晴转</v>
      </c>
      <c r="I340" s="30" t="str">
        <f t="shared" si="32"/>
        <v>晴</v>
      </c>
      <c r="J340" s="30" t="str">
        <f t="shared" si="33"/>
        <v>晴</v>
      </c>
      <c r="K340" s="30" t="str">
        <f t="shared" si="34"/>
        <v>晴</v>
      </c>
      <c r="L340" s="30" t="str">
        <f t="shared" si="35"/>
        <v>晴</v>
      </c>
    </row>
    <row r="341" spans="1:12" x14ac:dyDescent="0.1">
      <c r="A341" s="31">
        <v>41614</v>
      </c>
      <c r="B341" s="30">
        <v>15</v>
      </c>
      <c r="C341" s="30">
        <v>8</v>
      </c>
      <c r="D341" s="30">
        <f t="shared" si="30"/>
        <v>12</v>
      </c>
      <c r="E341" s="30" t="s">
        <v>76</v>
      </c>
      <c r="F341" s="30" t="s">
        <v>62</v>
      </c>
      <c r="G341" s="30" t="s">
        <v>70</v>
      </c>
      <c r="H341" s="30" t="str">
        <f t="shared" si="31"/>
        <v>多云</v>
      </c>
      <c r="I341" s="30" t="str">
        <f t="shared" si="32"/>
        <v>多云</v>
      </c>
      <c r="J341" s="30" t="str">
        <f t="shared" si="33"/>
        <v>多云</v>
      </c>
      <c r="K341" s="30" t="str">
        <f t="shared" si="34"/>
        <v>多云</v>
      </c>
      <c r="L341" s="30" t="str">
        <f t="shared" si="35"/>
        <v>晴</v>
      </c>
    </row>
    <row r="342" spans="1:12" x14ac:dyDescent="0.1">
      <c r="A342" s="31">
        <v>41615</v>
      </c>
      <c r="B342" s="30">
        <v>17</v>
      </c>
      <c r="C342" s="30">
        <v>9</v>
      </c>
      <c r="D342" s="30">
        <f t="shared" si="30"/>
        <v>13</v>
      </c>
      <c r="E342" s="30" t="s">
        <v>74</v>
      </c>
      <c r="F342" s="30" t="s">
        <v>79</v>
      </c>
      <c r="G342" s="30" t="s">
        <v>70</v>
      </c>
      <c r="H342" s="30" t="str">
        <f t="shared" si="31"/>
        <v>晴</v>
      </c>
      <c r="I342" s="30" t="str">
        <f t="shared" si="32"/>
        <v>晴</v>
      </c>
      <c r="J342" s="30" t="str">
        <f t="shared" si="33"/>
        <v>晴</v>
      </c>
      <c r="K342" s="30" t="str">
        <f t="shared" si="34"/>
        <v>晴</v>
      </c>
      <c r="L342" s="30" t="str">
        <f t="shared" si="35"/>
        <v>晴</v>
      </c>
    </row>
    <row r="343" spans="1:12" x14ac:dyDescent="0.1">
      <c r="A343" s="31">
        <v>41616</v>
      </c>
      <c r="B343" s="30">
        <v>17</v>
      </c>
      <c r="C343" s="30">
        <v>11</v>
      </c>
      <c r="D343" s="30">
        <f t="shared" si="30"/>
        <v>14</v>
      </c>
      <c r="E343" s="30" t="s">
        <v>78</v>
      </c>
      <c r="F343" s="30" t="s">
        <v>79</v>
      </c>
      <c r="G343" s="30" t="s">
        <v>70</v>
      </c>
      <c r="H343" s="30" t="str">
        <f t="shared" si="31"/>
        <v>多云</v>
      </c>
      <c r="I343" s="30" t="str">
        <f t="shared" si="32"/>
        <v>多云</v>
      </c>
      <c r="J343" s="30" t="str">
        <f t="shared" si="33"/>
        <v>多云</v>
      </c>
      <c r="K343" s="30" t="str">
        <f t="shared" si="34"/>
        <v>多云</v>
      </c>
      <c r="L343" s="30" t="str">
        <f t="shared" si="35"/>
        <v>多云</v>
      </c>
    </row>
    <row r="344" spans="1:12" x14ac:dyDescent="0.1">
      <c r="A344" s="31">
        <v>41617</v>
      </c>
      <c r="B344" s="30">
        <v>9</v>
      </c>
      <c r="C344" s="30">
        <v>3</v>
      </c>
      <c r="D344" s="30">
        <f t="shared" si="30"/>
        <v>6</v>
      </c>
      <c r="E344" s="30" t="s">
        <v>76</v>
      </c>
      <c r="F344" s="30" t="s">
        <v>91</v>
      </c>
      <c r="G344" s="30" t="s">
        <v>68</v>
      </c>
      <c r="H344" s="30" t="str">
        <f t="shared" si="31"/>
        <v>多云</v>
      </c>
      <c r="I344" s="30" t="str">
        <f t="shared" si="32"/>
        <v>多云</v>
      </c>
      <c r="J344" s="30" t="str">
        <f t="shared" si="33"/>
        <v>多云</v>
      </c>
      <c r="K344" s="30" t="str">
        <f t="shared" si="34"/>
        <v>多云</v>
      </c>
      <c r="L344" s="30" t="str">
        <f t="shared" si="35"/>
        <v>晴</v>
      </c>
    </row>
    <row r="345" spans="1:12" x14ac:dyDescent="0.1">
      <c r="A345" s="31">
        <v>41618</v>
      </c>
      <c r="B345" s="30">
        <v>9</v>
      </c>
      <c r="C345" s="30">
        <v>3</v>
      </c>
      <c r="D345" s="30">
        <f t="shared" si="30"/>
        <v>6</v>
      </c>
      <c r="E345" s="30" t="s">
        <v>74</v>
      </c>
      <c r="F345" s="30" t="s">
        <v>65</v>
      </c>
      <c r="G345" s="30" t="s">
        <v>63</v>
      </c>
      <c r="H345" s="30" t="str">
        <f t="shared" si="31"/>
        <v>晴</v>
      </c>
      <c r="I345" s="30" t="str">
        <f t="shared" si="32"/>
        <v>晴</v>
      </c>
      <c r="J345" s="30" t="str">
        <f t="shared" si="33"/>
        <v>晴</v>
      </c>
      <c r="K345" s="30" t="str">
        <f t="shared" si="34"/>
        <v>晴</v>
      </c>
      <c r="L345" s="30" t="str">
        <f t="shared" si="35"/>
        <v>晴</v>
      </c>
    </row>
    <row r="346" spans="1:12" x14ac:dyDescent="0.1">
      <c r="A346" s="31">
        <v>41619</v>
      </c>
      <c r="B346" s="30">
        <v>12</v>
      </c>
      <c r="C346" s="30">
        <v>4</v>
      </c>
      <c r="D346" s="30">
        <f t="shared" si="30"/>
        <v>8</v>
      </c>
      <c r="E346" s="30" t="s">
        <v>110</v>
      </c>
      <c r="F346" s="30" t="s">
        <v>79</v>
      </c>
      <c r="G346" s="30" t="s">
        <v>70</v>
      </c>
      <c r="H346" s="30" t="str">
        <f t="shared" si="31"/>
        <v>晴转</v>
      </c>
      <c r="I346" s="30" t="str">
        <f t="shared" si="32"/>
        <v>晴</v>
      </c>
      <c r="J346" s="30" t="str">
        <f t="shared" si="33"/>
        <v>晴</v>
      </c>
      <c r="K346" s="30" t="str">
        <f t="shared" si="34"/>
        <v>晴</v>
      </c>
      <c r="L346" s="30" t="str">
        <f t="shared" si="35"/>
        <v>晴</v>
      </c>
    </row>
    <row r="347" spans="1:12" x14ac:dyDescent="0.1">
      <c r="A347" s="31">
        <v>41620</v>
      </c>
      <c r="B347" s="30">
        <v>10</v>
      </c>
      <c r="C347" s="30">
        <v>5</v>
      </c>
      <c r="D347" s="30">
        <f t="shared" si="30"/>
        <v>8</v>
      </c>
      <c r="E347" s="30" t="s">
        <v>76</v>
      </c>
      <c r="F347" s="30" t="s">
        <v>71</v>
      </c>
      <c r="G347" s="30" t="s">
        <v>70</v>
      </c>
      <c r="H347" s="30" t="str">
        <f t="shared" si="31"/>
        <v>多云</v>
      </c>
      <c r="I347" s="30" t="str">
        <f t="shared" si="32"/>
        <v>多云</v>
      </c>
      <c r="J347" s="30" t="str">
        <f t="shared" si="33"/>
        <v>多云</v>
      </c>
      <c r="K347" s="30" t="str">
        <f t="shared" si="34"/>
        <v>多云</v>
      </c>
      <c r="L347" s="30" t="str">
        <f t="shared" si="35"/>
        <v>晴</v>
      </c>
    </row>
    <row r="348" spans="1:12" x14ac:dyDescent="0.1">
      <c r="A348" s="31">
        <v>41621</v>
      </c>
      <c r="B348" s="30">
        <v>13</v>
      </c>
      <c r="C348" s="30">
        <v>6</v>
      </c>
      <c r="D348" s="30">
        <f t="shared" si="30"/>
        <v>10</v>
      </c>
      <c r="E348" s="30" t="s">
        <v>74</v>
      </c>
      <c r="F348" s="30" t="s">
        <v>79</v>
      </c>
      <c r="G348" s="30" t="s">
        <v>70</v>
      </c>
      <c r="H348" s="30" t="str">
        <f t="shared" si="31"/>
        <v>晴</v>
      </c>
      <c r="I348" s="30" t="str">
        <f t="shared" si="32"/>
        <v>晴</v>
      </c>
      <c r="J348" s="30" t="str">
        <f t="shared" si="33"/>
        <v>晴</v>
      </c>
      <c r="K348" s="30" t="str">
        <f t="shared" si="34"/>
        <v>晴</v>
      </c>
      <c r="L348" s="30" t="str">
        <f t="shared" si="35"/>
        <v>晴</v>
      </c>
    </row>
    <row r="349" spans="1:12" x14ac:dyDescent="0.1">
      <c r="A349" s="31">
        <v>41622</v>
      </c>
      <c r="B349" s="30">
        <v>12</v>
      </c>
      <c r="C349" s="30">
        <v>7</v>
      </c>
      <c r="D349" s="30">
        <f t="shared" si="30"/>
        <v>10</v>
      </c>
      <c r="E349" s="30" t="s">
        <v>64</v>
      </c>
      <c r="F349" s="30" t="s">
        <v>79</v>
      </c>
      <c r="G349" s="30" t="s">
        <v>70</v>
      </c>
      <c r="H349" s="30" t="str">
        <f t="shared" si="31"/>
        <v>阴</v>
      </c>
      <c r="I349" s="30" t="str">
        <f t="shared" si="32"/>
        <v>阴</v>
      </c>
      <c r="J349" s="30" t="str">
        <f t="shared" si="33"/>
        <v>阴</v>
      </c>
      <c r="K349" s="30" t="str">
        <f t="shared" si="34"/>
        <v>阴</v>
      </c>
      <c r="L349" s="30" t="str">
        <f t="shared" si="35"/>
        <v>阴</v>
      </c>
    </row>
    <row r="350" spans="1:12" x14ac:dyDescent="0.1">
      <c r="A350" s="31">
        <v>41623</v>
      </c>
      <c r="B350" s="30">
        <v>12</v>
      </c>
      <c r="C350" s="30">
        <v>6</v>
      </c>
      <c r="D350" s="30">
        <f t="shared" si="30"/>
        <v>9</v>
      </c>
      <c r="E350" s="30" t="s">
        <v>102</v>
      </c>
      <c r="F350" s="30" t="s">
        <v>79</v>
      </c>
      <c r="G350" s="30" t="s">
        <v>70</v>
      </c>
      <c r="H350" s="30" t="str">
        <f t="shared" si="31"/>
        <v>阴转</v>
      </c>
      <c r="I350" s="30" t="str">
        <f t="shared" si="32"/>
        <v>阴</v>
      </c>
      <c r="J350" s="30" t="str">
        <f t="shared" si="33"/>
        <v>阴</v>
      </c>
      <c r="K350" s="30" t="str">
        <f t="shared" si="34"/>
        <v>阴</v>
      </c>
      <c r="L350" s="30" t="str">
        <f t="shared" si="35"/>
        <v>阴</v>
      </c>
    </row>
    <row r="351" spans="1:12" x14ac:dyDescent="0.1">
      <c r="A351" s="31">
        <v>41624</v>
      </c>
      <c r="B351" s="30">
        <v>8</v>
      </c>
      <c r="C351" s="30">
        <v>6</v>
      </c>
      <c r="D351" s="30">
        <f t="shared" si="30"/>
        <v>7</v>
      </c>
      <c r="E351" s="30" t="s">
        <v>96</v>
      </c>
      <c r="F351" s="30" t="s">
        <v>65</v>
      </c>
      <c r="G351" s="30" t="s">
        <v>66</v>
      </c>
      <c r="H351" s="30" t="str">
        <f t="shared" si="31"/>
        <v>中雨</v>
      </c>
      <c r="I351" s="30" t="str">
        <f t="shared" si="32"/>
        <v>中雨</v>
      </c>
      <c r="J351" s="30" t="str">
        <f t="shared" si="33"/>
        <v>中雨</v>
      </c>
      <c r="K351" s="30" t="str">
        <f t="shared" si="34"/>
        <v>雨</v>
      </c>
      <c r="L351" s="30" t="str">
        <f t="shared" si="35"/>
        <v>雨</v>
      </c>
    </row>
    <row r="352" spans="1:12" x14ac:dyDescent="0.1">
      <c r="A352" s="31">
        <v>41625</v>
      </c>
      <c r="B352" s="30">
        <v>9</v>
      </c>
      <c r="C352" s="30">
        <v>6</v>
      </c>
      <c r="D352" s="30">
        <f t="shared" si="30"/>
        <v>8</v>
      </c>
      <c r="E352" s="30" t="s">
        <v>86</v>
      </c>
      <c r="F352" s="30" t="s">
        <v>79</v>
      </c>
      <c r="G352" s="30" t="s">
        <v>66</v>
      </c>
      <c r="H352" s="30" t="str">
        <f t="shared" si="31"/>
        <v>小雨</v>
      </c>
      <c r="I352" s="30" t="str">
        <f t="shared" si="32"/>
        <v>小雨</v>
      </c>
      <c r="J352" s="30" t="str">
        <f t="shared" si="33"/>
        <v>小雨</v>
      </c>
      <c r="K352" s="30" t="str">
        <f t="shared" si="34"/>
        <v>雨</v>
      </c>
      <c r="L352" s="30" t="str">
        <f t="shared" si="35"/>
        <v>雨</v>
      </c>
    </row>
    <row r="353" spans="1:12" x14ac:dyDescent="0.1">
      <c r="A353" s="31">
        <v>41626</v>
      </c>
      <c r="B353" s="30">
        <v>7</v>
      </c>
      <c r="C353" s="30">
        <v>3</v>
      </c>
      <c r="D353" s="30">
        <f t="shared" si="30"/>
        <v>5</v>
      </c>
      <c r="E353" s="30" t="s">
        <v>76</v>
      </c>
      <c r="F353" s="30" t="s">
        <v>65</v>
      </c>
      <c r="G353" s="30" t="s">
        <v>66</v>
      </c>
      <c r="H353" s="30" t="str">
        <f t="shared" si="31"/>
        <v>多云</v>
      </c>
      <c r="I353" s="30" t="str">
        <f t="shared" si="32"/>
        <v>多云</v>
      </c>
      <c r="J353" s="30" t="str">
        <f t="shared" si="33"/>
        <v>多云</v>
      </c>
      <c r="K353" s="30" t="str">
        <f t="shared" si="34"/>
        <v>多云</v>
      </c>
      <c r="L353" s="30" t="str">
        <f t="shared" si="35"/>
        <v>晴</v>
      </c>
    </row>
    <row r="354" spans="1:12" x14ac:dyDescent="0.1">
      <c r="A354" s="31">
        <v>41627</v>
      </c>
      <c r="B354" s="30">
        <v>7</v>
      </c>
      <c r="C354" s="30">
        <v>1</v>
      </c>
      <c r="D354" s="30">
        <f t="shared" si="30"/>
        <v>4</v>
      </c>
      <c r="E354" s="30" t="s">
        <v>74</v>
      </c>
      <c r="F354" s="30" t="s">
        <v>91</v>
      </c>
      <c r="G354" s="30" t="s">
        <v>66</v>
      </c>
      <c r="H354" s="30" t="str">
        <f t="shared" si="31"/>
        <v>晴</v>
      </c>
      <c r="I354" s="30" t="str">
        <f t="shared" si="32"/>
        <v>晴</v>
      </c>
      <c r="J354" s="30" t="str">
        <f t="shared" si="33"/>
        <v>晴</v>
      </c>
      <c r="K354" s="30" t="str">
        <f t="shared" si="34"/>
        <v>晴</v>
      </c>
      <c r="L354" s="30" t="str">
        <f t="shared" si="35"/>
        <v>晴</v>
      </c>
    </row>
    <row r="355" spans="1:12" x14ac:dyDescent="0.1">
      <c r="A355" s="31">
        <v>41628</v>
      </c>
      <c r="B355" s="30">
        <v>6</v>
      </c>
      <c r="C355" s="30">
        <v>1</v>
      </c>
      <c r="D355" s="30">
        <f t="shared" si="30"/>
        <v>4</v>
      </c>
      <c r="E355" s="30" t="s">
        <v>61</v>
      </c>
      <c r="F355" s="30" t="s">
        <v>65</v>
      </c>
      <c r="G355" s="30" t="s">
        <v>66</v>
      </c>
      <c r="H355" s="30" t="str">
        <f t="shared" si="31"/>
        <v>晴转</v>
      </c>
      <c r="I355" s="30" t="str">
        <f t="shared" si="32"/>
        <v>晴</v>
      </c>
      <c r="J355" s="30" t="str">
        <f t="shared" si="33"/>
        <v>晴</v>
      </c>
      <c r="K355" s="30" t="str">
        <f t="shared" si="34"/>
        <v>晴</v>
      </c>
      <c r="L355" s="30" t="str">
        <f t="shared" si="35"/>
        <v>晴</v>
      </c>
    </row>
    <row r="356" spans="1:12" x14ac:dyDescent="0.1">
      <c r="A356" s="31">
        <v>41629</v>
      </c>
      <c r="B356" s="30">
        <v>8</v>
      </c>
      <c r="C356" s="30">
        <v>1</v>
      </c>
      <c r="D356" s="30">
        <f t="shared" si="30"/>
        <v>5</v>
      </c>
      <c r="E356" s="30" t="s">
        <v>78</v>
      </c>
      <c r="F356" s="30" t="s">
        <v>62</v>
      </c>
      <c r="G356" s="30" t="s">
        <v>70</v>
      </c>
      <c r="H356" s="30" t="str">
        <f t="shared" si="31"/>
        <v>多云</v>
      </c>
      <c r="I356" s="30" t="str">
        <f t="shared" si="32"/>
        <v>多云</v>
      </c>
      <c r="J356" s="30" t="str">
        <f t="shared" si="33"/>
        <v>多云</v>
      </c>
      <c r="K356" s="30" t="str">
        <f t="shared" si="34"/>
        <v>多云</v>
      </c>
      <c r="L356" s="30" t="str">
        <f t="shared" si="35"/>
        <v>多云</v>
      </c>
    </row>
    <row r="357" spans="1:12" x14ac:dyDescent="0.1">
      <c r="A357" s="31">
        <v>41630</v>
      </c>
      <c r="B357" s="30">
        <v>9</v>
      </c>
      <c r="C357" s="30">
        <v>3</v>
      </c>
      <c r="D357" s="30">
        <f t="shared" si="30"/>
        <v>6</v>
      </c>
      <c r="E357" s="30" t="s">
        <v>61</v>
      </c>
      <c r="F357" s="30" t="s">
        <v>62</v>
      </c>
      <c r="G357" s="30" t="s">
        <v>70</v>
      </c>
      <c r="H357" s="30" t="str">
        <f t="shared" si="31"/>
        <v>晴转</v>
      </c>
      <c r="I357" s="30" t="str">
        <f t="shared" si="32"/>
        <v>晴</v>
      </c>
      <c r="J357" s="30" t="str">
        <f t="shared" si="33"/>
        <v>晴</v>
      </c>
      <c r="K357" s="30" t="str">
        <f t="shared" si="34"/>
        <v>晴</v>
      </c>
      <c r="L357" s="30" t="str">
        <f t="shared" si="35"/>
        <v>晴</v>
      </c>
    </row>
    <row r="358" spans="1:12" x14ac:dyDescent="0.1">
      <c r="A358" s="31">
        <v>41631</v>
      </c>
      <c r="B358" s="30">
        <v>9</v>
      </c>
      <c r="C358" s="30">
        <v>3</v>
      </c>
      <c r="D358" s="30">
        <f t="shared" si="30"/>
        <v>6</v>
      </c>
      <c r="E358" s="30" t="s">
        <v>78</v>
      </c>
      <c r="F358" s="30" t="s">
        <v>79</v>
      </c>
      <c r="G358" s="30" t="s">
        <v>70</v>
      </c>
      <c r="H358" s="30" t="str">
        <f t="shared" si="31"/>
        <v>多云</v>
      </c>
      <c r="I358" s="30" t="str">
        <f t="shared" si="32"/>
        <v>多云</v>
      </c>
      <c r="J358" s="30" t="str">
        <f t="shared" si="33"/>
        <v>多云</v>
      </c>
      <c r="K358" s="30" t="str">
        <f t="shared" si="34"/>
        <v>多云</v>
      </c>
      <c r="L358" s="30" t="str">
        <f t="shared" si="35"/>
        <v>多云</v>
      </c>
    </row>
    <row r="359" spans="1:12" x14ac:dyDescent="0.1">
      <c r="A359" s="31">
        <v>41632</v>
      </c>
      <c r="B359" s="30">
        <v>9</v>
      </c>
      <c r="C359" s="30">
        <v>3</v>
      </c>
      <c r="D359" s="30">
        <f t="shared" si="30"/>
        <v>6</v>
      </c>
      <c r="E359" s="30" t="s">
        <v>61</v>
      </c>
      <c r="F359" s="30" t="s">
        <v>79</v>
      </c>
      <c r="G359" s="30" t="s">
        <v>70</v>
      </c>
      <c r="H359" s="30" t="str">
        <f t="shared" si="31"/>
        <v>晴转</v>
      </c>
      <c r="I359" s="30" t="str">
        <f t="shared" si="32"/>
        <v>晴</v>
      </c>
      <c r="J359" s="30" t="str">
        <f t="shared" si="33"/>
        <v>晴</v>
      </c>
      <c r="K359" s="30" t="str">
        <f t="shared" si="34"/>
        <v>晴</v>
      </c>
      <c r="L359" s="30" t="str">
        <f t="shared" si="35"/>
        <v>晴</v>
      </c>
    </row>
    <row r="360" spans="1:12" x14ac:dyDescent="0.1">
      <c r="A360" s="31">
        <v>41633</v>
      </c>
      <c r="B360" s="30">
        <v>8</v>
      </c>
      <c r="C360" s="30">
        <v>3</v>
      </c>
      <c r="D360" s="30">
        <f t="shared" si="30"/>
        <v>6</v>
      </c>
      <c r="E360" s="30" t="s">
        <v>80</v>
      </c>
      <c r="F360" s="30" t="s">
        <v>62</v>
      </c>
      <c r="G360" s="30" t="s">
        <v>63</v>
      </c>
      <c r="H360" s="30" t="str">
        <f t="shared" si="31"/>
        <v>多云</v>
      </c>
      <c r="I360" s="30" t="str">
        <f t="shared" si="32"/>
        <v>多云</v>
      </c>
      <c r="J360" s="30" t="str">
        <f t="shared" si="33"/>
        <v>多云</v>
      </c>
      <c r="K360" s="30" t="str">
        <f t="shared" si="34"/>
        <v>多云</v>
      </c>
      <c r="L360" s="30" t="str">
        <f t="shared" si="35"/>
        <v>阴</v>
      </c>
    </row>
    <row r="361" spans="1:12" x14ac:dyDescent="0.1">
      <c r="A361" s="31">
        <v>41634</v>
      </c>
      <c r="B361" s="30">
        <v>4</v>
      </c>
      <c r="C361" s="30">
        <v>0</v>
      </c>
      <c r="D361" s="30">
        <f t="shared" si="30"/>
        <v>2</v>
      </c>
      <c r="E361" s="30" t="s">
        <v>72</v>
      </c>
      <c r="F361" s="30" t="s">
        <v>62</v>
      </c>
      <c r="G361" s="30" t="s">
        <v>66</v>
      </c>
      <c r="H361" s="30" t="str">
        <f t="shared" si="31"/>
        <v>阴转</v>
      </c>
      <c r="I361" s="30" t="str">
        <f t="shared" si="32"/>
        <v>阴</v>
      </c>
      <c r="J361" s="30" t="str">
        <f t="shared" si="33"/>
        <v>阴</v>
      </c>
      <c r="K361" s="30" t="str">
        <f t="shared" si="34"/>
        <v>阴</v>
      </c>
      <c r="L361" s="30" t="str">
        <f t="shared" si="35"/>
        <v>阴</v>
      </c>
    </row>
    <row r="362" spans="1:12" x14ac:dyDescent="0.1">
      <c r="A362" s="31">
        <v>41635</v>
      </c>
      <c r="B362" s="30">
        <v>5</v>
      </c>
      <c r="C362" s="30">
        <v>-2</v>
      </c>
      <c r="D362" s="30">
        <f t="shared" si="30"/>
        <v>2</v>
      </c>
      <c r="E362" s="30" t="s">
        <v>61</v>
      </c>
      <c r="F362" s="30" t="s">
        <v>91</v>
      </c>
      <c r="G362" s="30" t="s">
        <v>70</v>
      </c>
      <c r="H362" s="30" t="str">
        <f t="shared" si="31"/>
        <v>晴转</v>
      </c>
      <c r="I362" s="30" t="str">
        <f t="shared" si="32"/>
        <v>晴</v>
      </c>
      <c r="J362" s="30" t="str">
        <f t="shared" si="33"/>
        <v>晴</v>
      </c>
      <c r="K362" s="30" t="str">
        <f t="shared" si="34"/>
        <v>晴</v>
      </c>
      <c r="L362" s="30" t="str">
        <f t="shared" si="35"/>
        <v>晴</v>
      </c>
    </row>
    <row r="363" spans="1:12" x14ac:dyDescent="0.1">
      <c r="A363" s="31">
        <v>41636</v>
      </c>
      <c r="B363" s="30">
        <v>6</v>
      </c>
      <c r="C363" s="30">
        <v>-1</v>
      </c>
      <c r="D363" s="30">
        <f t="shared" si="30"/>
        <v>3</v>
      </c>
      <c r="E363" s="30" t="s">
        <v>74</v>
      </c>
      <c r="F363" s="30" t="s">
        <v>91</v>
      </c>
      <c r="G363" s="30" t="s">
        <v>70</v>
      </c>
      <c r="H363" s="30" t="str">
        <f t="shared" si="31"/>
        <v>晴</v>
      </c>
      <c r="I363" s="30" t="str">
        <f t="shared" si="32"/>
        <v>晴</v>
      </c>
      <c r="J363" s="30" t="str">
        <f t="shared" si="33"/>
        <v>晴</v>
      </c>
      <c r="K363" s="30" t="str">
        <f t="shared" si="34"/>
        <v>晴</v>
      </c>
      <c r="L363" s="30" t="str">
        <f t="shared" si="35"/>
        <v>晴</v>
      </c>
    </row>
    <row r="364" spans="1:12" x14ac:dyDescent="0.1">
      <c r="A364" s="31">
        <v>41637</v>
      </c>
      <c r="B364" s="30">
        <v>10</v>
      </c>
      <c r="C364" s="30">
        <v>0</v>
      </c>
      <c r="D364" s="30">
        <f t="shared" si="30"/>
        <v>5</v>
      </c>
      <c r="E364" s="30" t="s">
        <v>74</v>
      </c>
      <c r="F364" s="30" t="s">
        <v>91</v>
      </c>
      <c r="G364" s="30" t="s">
        <v>70</v>
      </c>
      <c r="H364" s="30" t="str">
        <f t="shared" si="31"/>
        <v>晴</v>
      </c>
      <c r="I364" s="30" t="str">
        <f t="shared" si="32"/>
        <v>晴</v>
      </c>
      <c r="J364" s="30" t="str">
        <f t="shared" si="33"/>
        <v>晴</v>
      </c>
      <c r="K364" s="30" t="str">
        <f t="shared" si="34"/>
        <v>晴</v>
      </c>
      <c r="L364" s="30" t="str">
        <f t="shared" si="35"/>
        <v>晴</v>
      </c>
    </row>
    <row r="365" spans="1:12" x14ac:dyDescent="0.1">
      <c r="A365" s="31">
        <v>41638</v>
      </c>
      <c r="B365" s="30">
        <v>10</v>
      </c>
      <c r="C365" s="30">
        <v>1</v>
      </c>
      <c r="D365" s="30">
        <f t="shared" si="30"/>
        <v>6</v>
      </c>
      <c r="E365" s="30" t="s">
        <v>74</v>
      </c>
      <c r="F365" s="30" t="s">
        <v>91</v>
      </c>
      <c r="G365" s="30" t="s">
        <v>70</v>
      </c>
      <c r="H365" s="30" t="str">
        <f t="shared" si="31"/>
        <v>晴</v>
      </c>
      <c r="I365" s="30" t="str">
        <f t="shared" si="32"/>
        <v>晴</v>
      </c>
      <c r="J365" s="30" t="str">
        <f t="shared" si="33"/>
        <v>晴</v>
      </c>
      <c r="K365" s="30" t="str">
        <f t="shared" si="34"/>
        <v>晴</v>
      </c>
      <c r="L365" s="30" t="str">
        <f t="shared" si="35"/>
        <v>晴</v>
      </c>
    </row>
    <row r="366" spans="1:12" x14ac:dyDescent="0.1">
      <c r="A366" s="31">
        <v>41639</v>
      </c>
      <c r="B366" s="30">
        <v>14</v>
      </c>
      <c r="C366" s="30">
        <v>4</v>
      </c>
      <c r="D366" s="30">
        <f t="shared" si="30"/>
        <v>9</v>
      </c>
      <c r="E366" s="30" t="s">
        <v>74</v>
      </c>
      <c r="F366" s="30" t="s">
        <v>91</v>
      </c>
      <c r="G366" s="30" t="s">
        <v>70</v>
      </c>
      <c r="H366" s="30" t="str">
        <f t="shared" si="31"/>
        <v>晴</v>
      </c>
      <c r="I366" s="30" t="str">
        <f t="shared" si="32"/>
        <v>晴</v>
      </c>
      <c r="J366" s="30" t="str">
        <f t="shared" si="33"/>
        <v>晴</v>
      </c>
      <c r="K366" s="30" t="str">
        <f t="shared" si="34"/>
        <v>晴</v>
      </c>
      <c r="L366" s="30" t="str">
        <f t="shared" si="35"/>
        <v>晴</v>
      </c>
    </row>
  </sheetData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G17"/>
  <sheetViews>
    <sheetView workbookViewId="0">
      <selection activeCell="G2" sqref="G2"/>
    </sheetView>
  </sheetViews>
  <sheetFormatPr defaultColWidth="8" defaultRowHeight="13.5" x14ac:dyDescent="0.1"/>
  <cols>
    <col min="1" max="1" width="7.125" style="2" customWidth="1"/>
    <col min="2" max="2" width="15.875" style="20" customWidth="1"/>
    <col min="3" max="3" width="12" style="20" customWidth="1"/>
    <col min="4" max="4" width="10" style="20" customWidth="1"/>
    <col min="5" max="5" width="8.875" style="20" customWidth="1"/>
    <col min="6" max="6" width="13.125" style="20" customWidth="1"/>
    <col min="7" max="7" width="12.375" style="2" customWidth="1"/>
    <col min="8" max="16384" width="8" style="2"/>
  </cols>
  <sheetData>
    <row r="1" spans="1:7" ht="36.75" customHeight="1" x14ac:dyDescent="0.15">
      <c r="A1" s="21" t="s">
        <v>128</v>
      </c>
      <c r="B1" s="22" t="s">
        <v>129</v>
      </c>
      <c r="C1" s="22" t="s">
        <v>130</v>
      </c>
      <c r="D1" s="23" t="s">
        <v>131</v>
      </c>
      <c r="E1" s="23" t="s">
        <v>132</v>
      </c>
      <c r="F1" s="22" t="s">
        <v>133</v>
      </c>
      <c r="G1" s="22" t="s">
        <v>134</v>
      </c>
    </row>
    <row r="2" spans="1:7" ht="19.5" customHeight="1" x14ac:dyDescent="0.1">
      <c r="A2" s="26" t="s">
        <v>135</v>
      </c>
      <c r="B2" s="24">
        <v>79</v>
      </c>
      <c r="C2" s="24">
        <v>130</v>
      </c>
      <c r="D2" s="24">
        <v>100</v>
      </c>
      <c r="E2" s="27">
        <f t="shared" ref="E2:E11" si="0">AVERAGE(B2:D2)</f>
        <v>103</v>
      </c>
      <c r="F2" s="26" t="str">
        <f>IF(E2&gt;=90,"是","否")</f>
        <v>是</v>
      </c>
      <c r="G2" s="26" t="str">
        <f>IF(E2&gt;=90,IF(E2&gt;=120,"优秀","良"),"不及格")</f>
        <v>良</v>
      </c>
    </row>
    <row r="3" spans="1:7" ht="19.5" customHeight="1" x14ac:dyDescent="0.1">
      <c r="A3" s="26" t="s">
        <v>136</v>
      </c>
      <c r="B3" s="24">
        <v>146</v>
      </c>
      <c r="C3" s="24">
        <v>62</v>
      </c>
      <c r="D3" s="24">
        <v>146</v>
      </c>
      <c r="E3" s="27">
        <f t="shared" si="0"/>
        <v>118</v>
      </c>
      <c r="F3" s="26"/>
      <c r="G3" s="26"/>
    </row>
    <row r="4" spans="1:7" ht="19.5" customHeight="1" x14ac:dyDescent="0.1">
      <c r="A4" s="26" t="s">
        <v>137</v>
      </c>
      <c r="B4" s="24">
        <v>148</v>
      </c>
      <c r="C4" s="24">
        <v>100</v>
      </c>
      <c r="D4" s="24">
        <v>70</v>
      </c>
      <c r="E4" s="27">
        <f t="shared" si="0"/>
        <v>106</v>
      </c>
      <c r="F4" s="26"/>
      <c r="G4" s="26"/>
    </row>
    <row r="5" spans="1:7" ht="19.5" customHeight="1" x14ac:dyDescent="0.1">
      <c r="A5" s="26" t="s">
        <v>138</v>
      </c>
      <c r="B5" s="24">
        <v>120</v>
      </c>
      <c r="C5" s="24">
        <v>129</v>
      </c>
      <c r="D5" s="24">
        <v>138</v>
      </c>
      <c r="E5" s="27">
        <f t="shared" si="0"/>
        <v>129</v>
      </c>
      <c r="F5" s="26"/>
      <c r="G5" s="26"/>
    </row>
    <row r="6" spans="1:7" ht="19.5" customHeight="1" x14ac:dyDescent="0.1">
      <c r="A6" s="26" t="s">
        <v>139</v>
      </c>
      <c r="B6" s="24">
        <v>63</v>
      </c>
      <c r="C6" s="24">
        <v>82</v>
      </c>
      <c r="D6" s="24">
        <v>78</v>
      </c>
      <c r="E6" s="27">
        <f t="shared" si="0"/>
        <v>74.333333333333329</v>
      </c>
      <c r="F6" s="26"/>
      <c r="G6" s="26"/>
    </row>
    <row r="7" spans="1:7" ht="19.5" customHeight="1" x14ac:dyDescent="0.1">
      <c r="A7" s="26" t="s">
        <v>140</v>
      </c>
      <c r="B7" s="24">
        <v>103</v>
      </c>
      <c r="C7" s="24">
        <v>69</v>
      </c>
      <c r="D7" s="24">
        <v>55</v>
      </c>
      <c r="E7" s="27">
        <f t="shared" si="0"/>
        <v>75.666666666666671</v>
      </c>
      <c r="F7" s="26"/>
      <c r="G7" s="26"/>
    </row>
    <row r="8" spans="1:7" ht="19.5" customHeight="1" x14ac:dyDescent="0.1">
      <c r="A8" s="26" t="s">
        <v>141</v>
      </c>
      <c r="B8" s="24">
        <v>116</v>
      </c>
      <c r="C8" s="24">
        <v>133</v>
      </c>
      <c r="D8" s="24">
        <v>136</v>
      </c>
      <c r="E8" s="27">
        <f t="shared" si="0"/>
        <v>128.33333333333334</v>
      </c>
      <c r="F8" s="26"/>
      <c r="G8" s="26"/>
    </row>
    <row r="9" spans="1:7" ht="19.5" customHeight="1" x14ac:dyDescent="0.1">
      <c r="A9" s="26" t="s">
        <v>142</v>
      </c>
      <c r="B9" s="24">
        <v>85</v>
      </c>
      <c r="C9" s="24">
        <v>96</v>
      </c>
      <c r="D9" s="24">
        <v>95</v>
      </c>
      <c r="E9" s="27">
        <f t="shared" si="0"/>
        <v>92</v>
      </c>
      <c r="F9" s="26"/>
      <c r="G9" s="26"/>
    </row>
    <row r="10" spans="1:7" ht="19.5" customHeight="1" x14ac:dyDescent="0.1">
      <c r="A10" s="26" t="s">
        <v>143</v>
      </c>
      <c r="B10" s="24">
        <v>127</v>
      </c>
      <c r="C10" s="24">
        <v>74</v>
      </c>
      <c r="D10" s="24">
        <v>52</v>
      </c>
      <c r="E10" s="27">
        <f t="shared" si="0"/>
        <v>84.333333333333329</v>
      </c>
      <c r="F10" s="26"/>
      <c r="G10" s="26"/>
    </row>
    <row r="11" spans="1:7" ht="19.5" customHeight="1" x14ac:dyDescent="0.1">
      <c r="A11" s="26" t="s">
        <v>144</v>
      </c>
      <c r="B11" s="24">
        <v>146</v>
      </c>
      <c r="C11" s="24">
        <v>143</v>
      </c>
      <c r="D11" s="24">
        <v>91</v>
      </c>
      <c r="E11" s="27">
        <f t="shared" si="0"/>
        <v>126.66666666666667</v>
      </c>
      <c r="F11" s="26"/>
      <c r="G11" s="26"/>
    </row>
    <row r="14" spans="1:7" ht="19.7" customHeight="1" x14ac:dyDescent="0.1">
      <c r="B14" s="28" t="s">
        <v>145</v>
      </c>
      <c r="C14" s="28" t="s">
        <v>134</v>
      </c>
    </row>
    <row r="15" spans="1:7" ht="19.7" customHeight="1" x14ac:dyDescent="0.1">
      <c r="B15" s="29" t="s">
        <v>146</v>
      </c>
      <c r="C15" s="29" t="s">
        <v>147</v>
      </c>
    </row>
    <row r="16" spans="1:7" ht="19.7" customHeight="1" x14ac:dyDescent="0.1">
      <c r="B16" s="29" t="s">
        <v>148</v>
      </c>
      <c r="C16" s="29" t="s">
        <v>149</v>
      </c>
    </row>
    <row r="17" spans="2:3" ht="19.7" customHeight="1" x14ac:dyDescent="0.1">
      <c r="B17" s="29" t="s">
        <v>150</v>
      </c>
      <c r="C17" s="29" t="s">
        <v>151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计算销售额</vt:lpstr>
      <vt:lpstr>排序</vt:lpstr>
      <vt:lpstr>图表1</vt:lpstr>
      <vt:lpstr>图表2</vt:lpstr>
      <vt:lpstr>图表3</vt:lpstr>
      <vt:lpstr>图表4</vt:lpstr>
      <vt:lpstr>筛选</vt:lpstr>
      <vt:lpstr>单方向分类汇总</vt:lpstr>
      <vt:lpstr>逻辑1</vt:lpstr>
      <vt:lpstr>文本日期</vt:lpstr>
      <vt:lpstr>计算停车费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ptmnsc</dc:creator>
  <cp:lastModifiedBy>ptmnsc</cp:lastModifiedBy>
  <dcterms:created xsi:type="dcterms:W3CDTF">2011-11-13T15:36:00Z</dcterms:created>
  <dcterms:modified xsi:type="dcterms:W3CDTF">2024-04-22T02:02:04Z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153B66528EBC4622ACE3695B532E7109</vt:lpwstr>
  </property>
  <property fmtid="{D5CDD505-2E9C-101B-9397-08002B2CF9AE}" pid="3" name="KSOProductBuildVer">
    <vt:lpwstr>2052-11.8.2.10393</vt:lpwstr>
  </property>
</Properties>
</file>